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8_{37DF913F-6275-4536-AA21-EA5B3986985D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G10" i="1" l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<sst xmlns="http://schemas.openxmlformats.org/spreadsheetml/2006/main" count="257" uniqueCount="256">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</sst>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G44"/>
  <sheetViews>
    <sheetView showGridLines="0" tabSelected="1" zoomScale="120" zoomScaleNormal="120" workbookViewId="0">
      <pane xSplit="4" ySplit="9" topLeftCell="EG10" activePane="bottomRight" state="frozen"/>
      <selection pane="topRight" activeCell="E1" sqref="E1"/>
      <selection pane="bottomLeft" activeCell="A10" sqref="A10"/>
      <selection pane="bottomRight" activeCell="C31" sqref="C31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</cols>
  <sheetData>
    <row r="1" spans="2:137" ht="7.5" customHeight="1" thickBot="1" x14ac:dyDescent="0.35"/>
    <row r="2" spans="2:137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7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7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7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7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7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7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7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</row>
    <row r="10" spans="2:137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" si="39">SUM(EG11:EG15)</f>
        <v>68516.420806807917</v>
      </c>
    </row>
    <row r="11" spans="2:137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</row>
    <row r="12" spans="2:137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2389.44644948</v>
      </c>
    </row>
    <row r="13" spans="2:137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</row>
    <row r="14" spans="2:137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</row>
    <row r="15" spans="2:137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</row>
    <row r="16" spans="2:137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0">+F17+F25</f>
        <v>31442.7</v>
      </c>
      <c r="G16" s="18">
        <f t="shared" si="40"/>
        <v>32919.499999999993</v>
      </c>
      <c r="H16" s="18">
        <f t="shared" si="40"/>
        <v>31541.9</v>
      </c>
      <c r="I16" s="18">
        <f t="shared" si="40"/>
        <v>38334.400000000001</v>
      </c>
      <c r="J16" s="18">
        <f t="shared" si="40"/>
        <v>28396.7</v>
      </c>
      <c r="K16" s="18">
        <f t="shared" si="40"/>
        <v>35922.399999999994</v>
      </c>
      <c r="L16" s="18">
        <f t="shared" si="40"/>
        <v>31313.200000000001</v>
      </c>
      <c r="M16" s="18">
        <f t="shared" si="40"/>
        <v>35861.4</v>
      </c>
      <c r="N16" s="18">
        <f t="shared" si="40"/>
        <v>33824</v>
      </c>
      <c r="O16" s="18">
        <f t="shared" si="40"/>
        <v>32939.4</v>
      </c>
      <c r="P16" s="41">
        <f t="shared" si="40"/>
        <v>34243.300000000003</v>
      </c>
      <c r="Q16" s="18">
        <f>+Q17+Q25</f>
        <v>33883.700000000004</v>
      </c>
      <c r="R16" s="18">
        <f t="shared" ref="R16:AB16" si="41">+R17+R25</f>
        <v>32798.800000000003</v>
      </c>
      <c r="S16" s="18">
        <f t="shared" si="41"/>
        <v>34886.400000000001</v>
      </c>
      <c r="T16" s="18">
        <f t="shared" si="41"/>
        <v>35083.799999999996</v>
      </c>
      <c r="U16" s="18">
        <f t="shared" si="41"/>
        <v>38143.299999999996</v>
      </c>
      <c r="V16" s="18">
        <f t="shared" si="41"/>
        <v>29137.199999999997</v>
      </c>
      <c r="W16" s="18">
        <f t="shared" si="41"/>
        <v>38121.499999999993</v>
      </c>
      <c r="X16" s="18">
        <f t="shared" si="41"/>
        <v>27795.399999999998</v>
      </c>
      <c r="Y16" s="18">
        <f t="shared" si="41"/>
        <v>42721.5</v>
      </c>
      <c r="Z16" s="18">
        <f t="shared" si="41"/>
        <v>37900.199999999997</v>
      </c>
      <c r="AA16" s="18">
        <f t="shared" si="41"/>
        <v>39517.1</v>
      </c>
      <c r="AB16" s="41">
        <f t="shared" si="41"/>
        <v>28998.199999999997</v>
      </c>
      <c r="AC16" s="18">
        <f>+AC17+AC25</f>
        <v>41561.599999999999</v>
      </c>
      <c r="AD16" s="18">
        <f t="shared" ref="AD16:AN16" si="42">+AD17+AD25</f>
        <v>30848.699999999997</v>
      </c>
      <c r="AE16" s="18">
        <f t="shared" si="42"/>
        <v>41129.699999999997</v>
      </c>
      <c r="AF16" s="18">
        <f t="shared" si="42"/>
        <v>40505.700000000004</v>
      </c>
      <c r="AG16" s="18">
        <f t="shared" si="42"/>
        <v>40294.6</v>
      </c>
      <c r="AH16" s="18">
        <f t="shared" si="42"/>
        <v>32170.200000000004</v>
      </c>
      <c r="AI16" s="18">
        <f t="shared" si="42"/>
        <v>37650.700000000004</v>
      </c>
      <c r="AJ16" s="18">
        <f t="shared" si="42"/>
        <v>36466.100000000006</v>
      </c>
      <c r="AK16" s="18">
        <f t="shared" si="42"/>
        <v>42974.100000000006</v>
      </c>
      <c r="AL16" s="18">
        <f t="shared" si="42"/>
        <v>45642.299999999996</v>
      </c>
      <c r="AM16" s="18">
        <f t="shared" si="42"/>
        <v>36469.300000000003</v>
      </c>
      <c r="AN16" s="41">
        <f t="shared" si="42"/>
        <v>35006.699999999997</v>
      </c>
      <c r="AO16" s="18">
        <f>+AO17+AO25</f>
        <v>43249.789000000004</v>
      </c>
      <c r="AP16" s="18">
        <f t="shared" ref="AP16:AV16" si="43">+AP17+AP25</f>
        <v>30888.980000000003</v>
      </c>
      <c r="AQ16" s="18">
        <f t="shared" si="43"/>
        <v>48528.197</v>
      </c>
      <c r="AR16" s="18">
        <f t="shared" si="43"/>
        <v>45010.995999999999</v>
      </c>
      <c r="AS16" s="18">
        <f t="shared" si="43"/>
        <v>42238.986967190001</v>
      </c>
      <c r="AT16" s="18">
        <f t="shared" si="43"/>
        <v>43345.689999999995</v>
      </c>
      <c r="AU16" s="18">
        <f t="shared" si="43"/>
        <v>40641.034</v>
      </c>
      <c r="AV16" s="18">
        <f t="shared" si="43"/>
        <v>37576.299999999996</v>
      </c>
      <c r="AW16" s="18">
        <f t="shared" ref="AW16:AX16" si="44">+AW17+AW25</f>
        <v>44049.1</v>
      </c>
      <c r="AX16" s="18">
        <f t="shared" si="44"/>
        <v>45169.214999999997</v>
      </c>
      <c r="AY16" s="18">
        <f t="shared" ref="AY16:AZ16" si="45">+AY17+AY25</f>
        <v>44505.949000000001</v>
      </c>
      <c r="AZ16" s="18">
        <f t="shared" si="45"/>
        <v>38151.612999999998</v>
      </c>
      <c r="BA16" s="18">
        <f t="shared" ref="BA16:BB16" si="46">+BA17+BA25</f>
        <v>40354.54569662</v>
      </c>
      <c r="BB16" s="18">
        <f t="shared" si="46"/>
        <v>40019.713055890003</v>
      </c>
      <c r="BC16" s="18">
        <f t="shared" ref="BC16" si="47">+BC17+BC25</f>
        <v>43868.509807030001</v>
      </c>
      <c r="BD16" s="18">
        <f t="shared" ref="BD16:BI16" si="48">+BD17+BD25</f>
        <v>47950.177044719996</v>
      </c>
      <c r="BE16" s="18">
        <f t="shared" si="48"/>
        <v>46710.68807797</v>
      </c>
      <c r="BF16" s="18">
        <f t="shared" si="48"/>
        <v>49673.832636700005</v>
      </c>
      <c r="BG16" s="18">
        <f t="shared" si="48"/>
        <v>46786.698699679997</v>
      </c>
      <c r="BH16" s="18">
        <f t="shared" si="48"/>
        <v>37062.365450229998</v>
      </c>
      <c r="BI16" s="18">
        <f t="shared" si="48"/>
        <v>37199.124318640002</v>
      </c>
      <c r="BJ16" s="18">
        <f t="shared" ref="BJ16:BK16" si="49">+BJ17+BJ25</f>
        <v>48880.320179679999</v>
      </c>
      <c r="BK16" s="18">
        <f t="shared" si="49"/>
        <v>46249.456295080003</v>
      </c>
      <c r="BL16" s="18">
        <f t="shared" ref="BL16:BM16" si="50">+BL17+BL25</f>
        <v>67294.717247330002</v>
      </c>
      <c r="BM16" s="18">
        <f t="shared" si="50"/>
        <v>47111.725281029998</v>
      </c>
      <c r="BN16" s="18">
        <f t="shared" ref="BN16:BO16" si="51">+BN17+BN25</f>
        <v>39074.840502689993</v>
      </c>
      <c r="BO16" s="18">
        <f t="shared" si="51"/>
        <v>47970.99059008</v>
      </c>
      <c r="BP16" s="18">
        <f t="shared" ref="BP16:BQ16" si="52">+BP17+BP25</f>
        <v>54378.200824889995</v>
      </c>
      <c r="BQ16" s="18">
        <f t="shared" si="52"/>
        <v>54741.699588639996</v>
      </c>
      <c r="BR16" s="18">
        <f t="shared" ref="BR16:BS16" si="53">+BR17+BR25</f>
        <v>41510.0394963</v>
      </c>
      <c r="BS16" s="18">
        <f t="shared" si="53"/>
        <v>52217.900695669996</v>
      </c>
      <c r="BT16" s="18">
        <f t="shared" ref="BT16:BU16" si="54">+BT17+BT25</f>
        <v>43190.583670970002</v>
      </c>
      <c r="BU16" s="18">
        <f t="shared" si="54"/>
        <v>49384.828541119998</v>
      </c>
      <c r="BV16" s="18">
        <f t="shared" ref="BV16:BW16" si="55">+BV17+BV25</f>
        <v>52668.5685944</v>
      </c>
      <c r="BW16" s="18">
        <f t="shared" si="55"/>
        <v>56847.666288629996</v>
      </c>
      <c r="BX16" s="18">
        <f t="shared" ref="BX16:BY16" si="56">+BX17+BX25</f>
        <v>65500.453284019975</v>
      </c>
      <c r="BY16" s="18">
        <f t="shared" si="56"/>
        <v>52124.308360790004</v>
      </c>
      <c r="BZ16" s="18">
        <f t="shared" ref="BZ16:CA16" si="57">+BZ17+BZ25</f>
        <v>44520.816832330005</v>
      </c>
      <c r="CA16" s="18">
        <f t="shared" si="57"/>
        <v>44385.76954193</v>
      </c>
      <c r="CB16" s="18">
        <f t="shared" ref="CB16:CD16" si="58">+CB17+CB25</f>
        <v>53723.289256819997</v>
      </c>
      <c r="CC16" s="18">
        <f t="shared" si="58"/>
        <v>58032.869354769995</v>
      </c>
      <c r="CD16" s="18">
        <f t="shared" si="58"/>
        <v>46763.922139639995</v>
      </c>
      <c r="CE16" s="18">
        <f t="shared" ref="CE16:CK16" si="59">+CE17+CE25</f>
        <v>51187.664916939961</v>
      </c>
      <c r="CF16" s="18">
        <f t="shared" si="59"/>
        <v>42787.700927830003</v>
      </c>
      <c r="CG16" s="18">
        <f t="shared" si="59"/>
        <v>51497.746780940004</v>
      </c>
      <c r="CH16" s="18">
        <f t="shared" si="59"/>
        <v>61717.024177480002</v>
      </c>
      <c r="CI16" s="18">
        <f t="shared" si="59"/>
        <v>60607.628758539991</v>
      </c>
      <c r="CJ16" s="18">
        <f t="shared" si="59"/>
        <v>63005.683735409992</v>
      </c>
      <c r="CK16" s="18">
        <f t="shared" si="59"/>
        <v>50048.210662509999</v>
      </c>
      <c r="CL16" s="18">
        <f t="shared" ref="CL16:CN16" si="60">+CL17+CL25</f>
        <v>47066.312093150496</v>
      </c>
      <c r="CM16" s="18">
        <f t="shared" ref="CM16" si="61">+CM17+CM25</f>
        <v>50966.608337939993</v>
      </c>
      <c r="CN16" s="18">
        <f t="shared" si="60"/>
        <v>64572.096976200002</v>
      </c>
      <c r="CO16" s="18">
        <f t="shared" ref="CO16:CP16" si="62">+CO17+CO25</f>
        <v>58398.857269499997</v>
      </c>
      <c r="CP16" s="18">
        <f t="shared" si="62"/>
        <v>46822.543117838999</v>
      </c>
      <c r="CQ16" s="18">
        <f t="shared" ref="CQ16:CS16" si="63">+CQ17+CQ25</f>
        <v>52920.550264570506</v>
      </c>
      <c r="CR16" s="18">
        <f t="shared" ref="CR16" si="64">+CR17+CR25</f>
        <v>45527.800673229998</v>
      </c>
      <c r="CS16" s="18">
        <f t="shared" si="63"/>
        <v>52191.962051839997</v>
      </c>
      <c r="CT16" s="18">
        <f t="shared" ref="CT16:CU16" si="65">+CT17+CT25</f>
        <v>56700.501936710003</v>
      </c>
      <c r="CU16" s="18">
        <f t="shared" si="65"/>
        <v>51299.425098759959</v>
      </c>
      <c r="CV16" s="18">
        <f t="shared" ref="CV16:CW16" si="66">+CV17+CV25</f>
        <v>59396.458880099795</v>
      </c>
      <c r="CW16" s="18">
        <f t="shared" si="66"/>
        <v>63699.653079910007</v>
      </c>
      <c r="CX16" s="18">
        <f t="shared" ref="CX16:CY16" si="67">+CX17+CX25</f>
        <v>50121.712657260003</v>
      </c>
      <c r="CY16" s="18">
        <f t="shared" si="67"/>
        <v>51838.970917499995</v>
      </c>
      <c r="CZ16" s="41">
        <f t="shared" ref="CZ16:DA16" si="68">+CZ17+CZ25</f>
        <v>64181.569746230001</v>
      </c>
      <c r="DA16" s="41">
        <f t="shared" si="68"/>
        <v>54336.75212813</v>
      </c>
      <c r="DB16" s="41">
        <f t="shared" ref="DB16:DF16" si="69">+DB17+DB25</f>
        <v>50287.758558779999</v>
      </c>
      <c r="DC16" s="41">
        <f t="shared" si="69"/>
        <v>59471.806342520031</v>
      </c>
      <c r="DD16" s="41">
        <f t="shared" si="69"/>
        <v>47855.992079020005</v>
      </c>
      <c r="DE16" s="41">
        <f t="shared" si="69"/>
        <v>59453.869957820003</v>
      </c>
      <c r="DF16" s="41">
        <f t="shared" si="69"/>
        <v>62205.529301769988</v>
      </c>
      <c r="DG16" s="41">
        <f t="shared" ref="DG16:DH16" si="70">+DG17+DG25</f>
        <v>61537.827571459995</v>
      </c>
      <c r="DH16" s="41">
        <f t="shared" si="70"/>
        <v>73904.035892589993</v>
      </c>
      <c r="DI16" s="41">
        <f t="shared" ref="DI16:DJ16" si="71">+DI17+DI25</f>
        <v>64454.540681520004</v>
      </c>
      <c r="DJ16" s="41">
        <f t="shared" si="71"/>
        <v>53152.695116889998</v>
      </c>
      <c r="DK16" s="41">
        <f t="shared" ref="DK16:DL16" si="72">+DK17+DK25</f>
        <v>57838.165213740001</v>
      </c>
      <c r="DL16" s="41">
        <f t="shared" si="72"/>
        <v>60960.011601269987</v>
      </c>
      <c r="DM16" s="41">
        <f t="shared" ref="DM16:DN16" si="73">+DM17+DM25</f>
        <v>63464.384556780002</v>
      </c>
      <c r="DN16" s="41">
        <f t="shared" si="73"/>
        <v>57184.853365030031</v>
      </c>
      <c r="DO16" s="41">
        <f t="shared" ref="DO16:DP16" si="74">+DO17+DO25</f>
        <v>60094.001815599957</v>
      </c>
      <c r="DP16" s="41">
        <f t="shared" si="74"/>
        <v>54655.96523380994</v>
      </c>
      <c r="DQ16" s="41">
        <f t="shared" ref="DQ16:DR16" si="75">+DQ17+DQ25</f>
        <v>80845.221716579996</v>
      </c>
      <c r="DR16" s="41">
        <f t="shared" si="75"/>
        <v>73912.495636849999</v>
      </c>
      <c r="DS16" s="41">
        <f t="shared" ref="DS16:DT16" si="76">+DS17+DS25</f>
        <v>62538.049188639998</v>
      </c>
      <c r="DT16" s="41">
        <f t="shared" si="76"/>
        <v>130888.61067072005</v>
      </c>
      <c r="DU16" s="41">
        <f t="shared" ref="DU16:DV16" si="77">+DU17+DU25</f>
        <v>78416.067228860004</v>
      </c>
      <c r="DV16" s="41">
        <f t="shared" si="77"/>
        <v>69934.005114900021</v>
      </c>
      <c r="DW16" s="41">
        <f t="shared" ref="DW16:DX16" si="78">+DW17+DW25</f>
        <v>72873.785781209997</v>
      </c>
      <c r="DX16" s="41">
        <f t="shared" si="78"/>
        <v>77796.889416169928</v>
      </c>
      <c r="DY16" s="41">
        <f t="shared" ref="DY16:DZ16" si="79">+DY17+DY25</f>
        <v>81899.783212859998</v>
      </c>
      <c r="DZ16" s="41">
        <f t="shared" si="79"/>
        <v>73851.393047900041</v>
      </c>
      <c r="EA16" s="41">
        <f t="shared" ref="EA16:EB16" si="80">+EA17+EA25</f>
        <v>75214.669124029984</v>
      </c>
      <c r="EB16" s="41">
        <f t="shared" si="80"/>
        <v>68851.337796529886</v>
      </c>
      <c r="EC16" s="41">
        <f t="shared" ref="EC16:ED16" si="81">+EC17+EC25</f>
        <v>74762.192706150032</v>
      </c>
      <c r="ED16" s="41">
        <f t="shared" si="81"/>
        <v>80679.115027400112</v>
      </c>
      <c r="EE16" s="41">
        <f t="shared" ref="EE16:EF16" si="82">+EE17+EE25</f>
        <v>84252.404142229891</v>
      </c>
      <c r="EF16" s="41">
        <f t="shared" si="82"/>
        <v>85579.12646228011</v>
      </c>
      <c r="EG16" s="41">
        <f t="shared" ref="EG16" si="83">+EG17+EG25</f>
        <v>86253.564988159997</v>
      </c>
    </row>
    <row r="17" spans="2:137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4">F18+F19+F22</f>
        <v>28054.400000000001</v>
      </c>
      <c r="G17" s="21">
        <f t="shared" si="84"/>
        <v>29952.799999999996</v>
      </c>
      <c r="H17" s="21">
        <f t="shared" si="84"/>
        <v>28855.4</v>
      </c>
      <c r="I17" s="21">
        <f t="shared" si="84"/>
        <v>33076</v>
      </c>
      <c r="J17" s="21">
        <f t="shared" si="84"/>
        <v>27256</v>
      </c>
      <c r="K17" s="21">
        <f t="shared" si="84"/>
        <v>34105.799999999996</v>
      </c>
      <c r="L17" s="21">
        <f t="shared" si="84"/>
        <v>28811</v>
      </c>
      <c r="M17" s="21">
        <f t="shared" si="84"/>
        <v>33894.400000000001</v>
      </c>
      <c r="N17" s="21">
        <f t="shared" si="84"/>
        <v>28841.4</v>
      </c>
      <c r="O17" s="21">
        <f t="shared" si="84"/>
        <v>30813.3</v>
      </c>
      <c r="P17" s="42">
        <f t="shared" si="84"/>
        <v>28345.300000000003</v>
      </c>
      <c r="Q17" s="21">
        <f>Q18+Q19+Q22</f>
        <v>30755.9</v>
      </c>
      <c r="R17" s="21">
        <f t="shared" ref="R17:AB17" si="85">R18+R19+R22</f>
        <v>31377.4</v>
      </c>
      <c r="S17" s="21">
        <f t="shared" si="85"/>
        <v>33491.4</v>
      </c>
      <c r="T17" s="21">
        <f t="shared" si="85"/>
        <v>33224.799999999996</v>
      </c>
      <c r="U17" s="21">
        <f t="shared" si="85"/>
        <v>36492.199999999997</v>
      </c>
      <c r="V17" s="21">
        <f t="shared" si="85"/>
        <v>28558.499999999996</v>
      </c>
      <c r="W17" s="21">
        <f t="shared" si="85"/>
        <v>32530.799999999996</v>
      </c>
      <c r="X17" s="21">
        <f t="shared" si="85"/>
        <v>26800.199999999997</v>
      </c>
      <c r="Y17" s="21">
        <f t="shared" si="85"/>
        <v>41052.699999999997</v>
      </c>
      <c r="Z17" s="21">
        <f t="shared" si="85"/>
        <v>37459.5</v>
      </c>
      <c r="AA17" s="21">
        <f t="shared" si="85"/>
        <v>35535.799999999996</v>
      </c>
      <c r="AB17" s="42">
        <f t="shared" si="85"/>
        <v>28688.699999999997</v>
      </c>
      <c r="AC17" s="21">
        <f>AC18+AC19+AC22</f>
        <v>33820.6</v>
      </c>
      <c r="AD17" s="21">
        <f t="shared" ref="AD17:AN17" si="86">AD18+AD19+AD22</f>
        <v>30563.1</v>
      </c>
      <c r="AE17" s="21">
        <f t="shared" si="86"/>
        <v>39950</v>
      </c>
      <c r="AF17" s="21">
        <f t="shared" si="86"/>
        <v>40195.800000000003</v>
      </c>
      <c r="AG17" s="21">
        <f t="shared" si="86"/>
        <v>37712.400000000001</v>
      </c>
      <c r="AH17" s="21">
        <f t="shared" si="86"/>
        <v>31539.500000000004</v>
      </c>
      <c r="AI17" s="21">
        <f t="shared" si="86"/>
        <v>32025.9</v>
      </c>
      <c r="AJ17" s="21">
        <f t="shared" si="86"/>
        <v>34101.300000000003</v>
      </c>
      <c r="AK17" s="21">
        <f t="shared" si="86"/>
        <v>37675.600000000006</v>
      </c>
      <c r="AL17" s="21">
        <f t="shared" si="86"/>
        <v>45153.399999999994</v>
      </c>
      <c r="AM17" s="21">
        <f t="shared" si="86"/>
        <v>34172.300000000003</v>
      </c>
      <c r="AN17" s="42">
        <f t="shared" si="86"/>
        <v>31062.399999999998</v>
      </c>
      <c r="AO17" s="21">
        <f>AO18+AO19+AO22</f>
        <v>42064.58</v>
      </c>
      <c r="AP17" s="21">
        <f t="shared" ref="AP17:AV17" si="87">AP18+AP19+AP22</f>
        <v>30437.545000000002</v>
      </c>
      <c r="AQ17" s="21">
        <f t="shared" si="87"/>
        <v>40563.616999999998</v>
      </c>
      <c r="AR17" s="21">
        <f t="shared" si="87"/>
        <v>44177.320999999996</v>
      </c>
      <c r="AS17" s="21">
        <f t="shared" si="87"/>
        <v>39980.878967190001</v>
      </c>
      <c r="AT17" s="21">
        <f t="shared" si="87"/>
        <v>39344.400999999998</v>
      </c>
      <c r="AU17" s="21">
        <f t="shared" si="87"/>
        <v>37584.731</v>
      </c>
      <c r="AV17" s="21">
        <f t="shared" si="87"/>
        <v>34017.1</v>
      </c>
      <c r="AW17" s="21">
        <f t="shared" ref="AW17:AX17" si="88">AW18+AW19+AW22</f>
        <v>37482</v>
      </c>
      <c r="AX17" s="21">
        <f t="shared" si="88"/>
        <v>42511.813999999998</v>
      </c>
      <c r="AY17" s="21">
        <f t="shared" ref="AY17:AZ17" si="89">AY18+AY19+AY22</f>
        <v>39753.96</v>
      </c>
      <c r="AZ17" s="21">
        <f t="shared" si="89"/>
        <v>33482.716999999997</v>
      </c>
      <c r="BA17" s="21">
        <f t="shared" ref="BA17:BB17" si="90">BA18+BA19+BA22</f>
        <v>38983.301307250003</v>
      </c>
      <c r="BB17" s="21">
        <f t="shared" si="90"/>
        <v>39274.61235797</v>
      </c>
      <c r="BC17" s="21">
        <f t="shared" ref="BC17:BD17" si="91">BC18+BC19+BC22</f>
        <v>40779.030326159998</v>
      </c>
      <c r="BD17" s="21">
        <f t="shared" si="91"/>
        <v>43854.929124119997</v>
      </c>
      <c r="BE17" s="21">
        <f t="shared" ref="BE17:BG17" si="92">BE18+BE19+BE22</f>
        <v>42407.919253469998</v>
      </c>
      <c r="BF17" s="21">
        <f t="shared" si="92"/>
        <v>44989.829768180003</v>
      </c>
      <c r="BG17" s="21">
        <f t="shared" si="92"/>
        <v>41976.6576117</v>
      </c>
      <c r="BH17" s="21">
        <f t="shared" ref="BH17:BI17" si="93">BH18+BH19+BH22</f>
        <v>33619.181224369997</v>
      </c>
      <c r="BI17" s="21">
        <f t="shared" si="93"/>
        <v>32768.2824693</v>
      </c>
      <c r="BJ17" s="21">
        <f t="shared" ref="BJ17:BK17" si="94">BJ18+BJ19+BJ22</f>
        <v>46017.332935450002</v>
      </c>
      <c r="BK17" s="21">
        <f t="shared" si="94"/>
        <v>40956.08019293</v>
      </c>
      <c r="BL17" s="21">
        <f t="shared" ref="BL17:BM17" si="95">BL18+BL19+BL22</f>
        <v>59616.890369330009</v>
      </c>
      <c r="BM17" s="21">
        <f t="shared" si="95"/>
        <v>44496.39279962</v>
      </c>
      <c r="BN17" s="21">
        <f t="shared" ref="BN17:BO17" si="96">BN18+BN19+BN22</f>
        <v>36032.204829689996</v>
      </c>
      <c r="BO17" s="21">
        <f t="shared" si="96"/>
        <v>40771.839306230002</v>
      </c>
      <c r="BP17" s="21">
        <f t="shared" ref="BP17:BQ17" si="97">BP18+BP19+BP22</f>
        <v>49845.094987739998</v>
      </c>
      <c r="BQ17" s="21">
        <f t="shared" si="97"/>
        <v>47703.0821287</v>
      </c>
      <c r="BR17" s="21">
        <f t="shared" ref="BR17:BS17" si="98">BR18+BR19+BR22</f>
        <v>37397.944238639997</v>
      </c>
      <c r="BS17" s="21">
        <f t="shared" si="98"/>
        <v>45323.807352999997</v>
      </c>
      <c r="BT17" s="21">
        <f t="shared" ref="BT17:BU17" si="99">BT18+BT19+BT22</f>
        <v>37992.461538830001</v>
      </c>
      <c r="BU17" s="21">
        <f t="shared" si="99"/>
        <v>44612.104097559997</v>
      </c>
      <c r="BV17" s="21">
        <f t="shared" ref="BV17:BW17" si="100">BV18+BV19+BV22</f>
        <v>47465.799081810001</v>
      </c>
      <c r="BW17" s="21">
        <f t="shared" si="100"/>
        <v>51991.716190619998</v>
      </c>
      <c r="BX17" s="21">
        <f t="shared" ref="BX17:BY17" si="101">BX18+BX19+BX22</f>
        <v>54760.712480429975</v>
      </c>
      <c r="BY17" s="21">
        <f t="shared" si="101"/>
        <v>46032.641292960005</v>
      </c>
      <c r="BZ17" s="21">
        <f t="shared" ref="BZ17:CA17" si="102">BZ18+BZ19+BZ22</f>
        <v>40942.979458860005</v>
      </c>
      <c r="CA17" s="21">
        <f t="shared" si="102"/>
        <v>38979.066816229999</v>
      </c>
      <c r="CB17" s="21">
        <f t="shared" ref="CB17:CI17" si="103">CB18+CB19+CB22</f>
        <v>53197.319280259995</v>
      </c>
      <c r="CC17" s="21">
        <f t="shared" si="103"/>
        <v>50458.487963109998</v>
      </c>
      <c r="CD17" s="21">
        <f t="shared" si="103"/>
        <v>43384.711446859998</v>
      </c>
      <c r="CE17" s="21">
        <f t="shared" si="103"/>
        <v>46478.457436629964</v>
      </c>
      <c r="CF17" s="21">
        <f t="shared" ref="CF17:CH17" si="104">CF18+CF19+CF22</f>
        <v>40899.688473540002</v>
      </c>
      <c r="CG17" s="21">
        <f t="shared" si="104"/>
        <v>44437.095798370006</v>
      </c>
      <c r="CH17" s="21">
        <f t="shared" si="104"/>
        <v>55088.938403120002</v>
      </c>
      <c r="CI17" s="21">
        <f t="shared" si="103"/>
        <v>53033.225853779993</v>
      </c>
      <c r="CJ17" s="21">
        <f t="shared" ref="CJ17:CK17" si="105">CJ18+CJ19+CJ22</f>
        <v>47028.873275789992</v>
      </c>
      <c r="CK17" s="21">
        <f t="shared" si="105"/>
        <v>47377.458551060001</v>
      </c>
      <c r="CL17" s="21">
        <f t="shared" ref="CL17:CN17" si="106">CL18+CL19+CL22</f>
        <v>43485.345551170496</v>
      </c>
      <c r="CM17" s="21">
        <f t="shared" ref="CM17" si="107">CM18+CM19+CM22</f>
        <v>45108.910265639992</v>
      </c>
      <c r="CN17" s="21">
        <f t="shared" si="106"/>
        <v>61155.861099779999</v>
      </c>
      <c r="CO17" s="21">
        <f t="shared" ref="CO17:CP17" si="108">CO18+CO19+CO22</f>
        <v>53990.760687859998</v>
      </c>
      <c r="CP17" s="21">
        <f t="shared" si="108"/>
        <v>43663.028149878999</v>
      </c>
      <c r="CQ17" s="21">
        <f t="shared" ref="CQ17:CS17" si="109">CQ18+CQ19+CQ22</f>
        <v>48595.294280610506</v>
      </c>
      <c r="CR17" s="21">
        <f t="shared" ref="CR17" si="110">CR18+CR19+CR22</f>
        <v>41741.642532860002</v>
      </c>
      <c r="CS17" s="21">
        <f t="shared" si="109"/>
        <v>46966.42656932</v>
      </c>
      <c r="CT17" s="21">
        <f t="shared" ref="CT17:CU17" si="111">CT18+CT19+CT22</f>
        <v>51920.222666770002</v>
      </c>
      <c r="CU17" s="21">
        <f t="shared" si="111"/>
        <v>47977.903295849967</v>
      </c>
      <c r="CV17" s="21">
        <f t="shared" ref="CV17:CW17" si="112">CV18+CV19+CV22</f>
        <v>54744.379634859797</v>
      </c>
      <c r="CW17" s="21">
        <f t="shared" si="112"/>
        <v>55970.206672570006</v>
      </c>
      <c r="CX17" s="21">
        <f t="shared" ref="CX17:CY17" si="113">CX18+CX19+CX22</f>
        <v>45354.917444780003</v>
      </c>
      <c r="CY17" s="21">
        <f t="shared" si="113"/>
        <v>46366.389797229996</v>
      </c>
      <c r="CZ17" s="42">
        <f t="shared" ref="CZ17:DA17" si="114">CZ18+CZ19+CZ22</f>
        <v>61355.052189950002</v>
      </c>
      <c r="DA17" s="42">
        <f t="shared" si="114"/>
        <v>52672.675009469996</v>
      </c>
      <c r="DB17" s="42">
        <f t="shared" ref="DB17:DF17" si="115">DB18+DB19+DB22</f>
        <v>46992.656560479998</v>
      </c>
      <c r="DC17" s="42">
        <f t="shared" si="115"/>
        <v>55896.471201620028</v>
      </c>
      <c r="DD17" s="42">
        <f t="shared" si="115"/>
        <v>44151.926674460003</v>
      </c>
      <c r="DE17" s="42">
        <f t="shared" si="115"/>
        <v>57594.648210670006</v>
      </c>
      <c r="DF17" s="42">
        <f t="shared" si="115"/>
        <v>57701.105938279987</v>
      </c>
      <c r="DG17" s="42">
        <f t="shared" ref="DG17:DH17" si="116">DG18+DG19+DG22</f>
        <v>56855.914269939996</v>
      </c>
      <c r="DH17" s="42">
        <f t="shared" si="116"/>
        <v>67473.330839269998</v>
      </c>
      <c r="DI17" s="42">
        <f t="shared" ref="DI17:DJ17" si="117">DI18+DI19+DI22</f>
        <v>60437.651394840002</v>
      </c>
      <c r="DJ17" s="42">
        <f t="shared" si="117"/>
        <v>48283.65336312</v>
      </c>
      <c r="DK17" s="42">
        <f t="shared" ref="DK17:DL17" si="118">DK18+DK19+DK22</f>
        <v>52920.600047370004</v>
      </c>
      <c r="DL17" s="42">
        <f t="shared" si="118"/>
        <v>58323.040305389994</v>
      </c>
      <c r="DM17" s="42">
        <f t="shared" ref="DM17:DN17" si="119">DM18+DM19+DM22</f>
        <v>59653.035679420005</v>
      </c>
      <c r="DN17" s="42">
        <f t="shared" si="119"/>
        <v>53145.32296946003</v>
      </c>
      <c r="DO17" s="42">
        <f t="shared" ref="DO17:DP17" si="120">DO18+DO19+DO22</f>
        <v>56108.499049429956</v>
      </c>
      <c r="DP17" s="42">
        <f t="shared" si="120"/>
        <v>50214.787686729942</v>
      </c>
      <c r="DQ17" s="42">
        <f t="shared" ref="DQ17:DR17" si="121">DQ18+DQ19+DQ22</f>
        <v>76376.353660499997</v>
      </c>
      <c r="DR17" s="42">
        <f t="shared" si="121"/>
        <v>69409.607325050005</v>
      </c>
      <c r="DS17" s="42">
        <f t="shared" ref="DS17:DT17" si="122">DS18+DS19+DS22</f>
        <v>61034.07130897</v>
      </c>
      <c r="DT17" s="42">
        <f t="shared" si="122"/>
        <v>120897.86833256006</v>
      </c>
      <c r="DU17" s="42">
        <f t="shared" ref="DU17:DV17" si="123">DU18+DU19+DU22</f>
        <v>71846.313838050002</v>
      </c>
      <c r="DV17" s="42">
        <f t="shared" si="123"/>
        <v>66603.889334080028</v>
      </c>
      <c r="DW17" s="42">
        <f t="shared" ref="DW17:DX17" si="124">DW18+DW19+DW22</f>
        <v>70136.355754489996</v>
      </c>
      <c r="DX17" s="42">
        <f t="shared" si="124"/>
        <v>75831.00935057993</v>
      </c>
      <c r="DY17" s="42">
        <f t="shared" ref="DY17:DZ17" si="125">DY18+DY19+DY22</f>
        <v>78048.523355569996</v>
      </c>
      <c r="DZ17" s="42">
        <f t="shared" si="125"/>
        <v>69968.411142450044</v>
      </c>
      <c r="EA17" s="42">
        <f t="shared" ref="EA17:EB17" si="126">EA18+EA19+EA22</f>
        <v>71002.372015399989</v>
      </c>
      <c r="EB17" s="42">
        <f t="shared" si="126"/>
        <v>64207.426332159877</v>
      </c>
      <c r="EC17" s="42">
        <f t="shared" ref="EC17:ED17" si="127">EC18+EC19+EC22</f>
        <v>69070.340626480029</v>
      </c>
      <c r="ED17" s="42">
        <f t="shared" si="127"/>
        <v>72841.432533110114</v>
      </c>
      <c r="EE17" s="42">
        <f t="shared" ref="EE17:EF17" si="128">EE18+EE19+EE22</f>
        <v>80574.672718679882</v>
      </c>
      <c r="EF17" s="42">
        <f t="shared" si="128"/>
        <v>78116.496550620112</v>
      </c>
      <c r="EG17" s="42">
        <f t="shared" ref="EG17" si="129">EG18+EG19+EG22</f>
        <v>82479.658468840003</v>
      </c>
    </row>
    <row r="18" spans="2:137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</row>
    <row r="19" spans="2:137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30">F20+F21</f>
        <v>15227.6</v>
      </c>
      <c r="G19" s="21">
        <f t="shared" si="130"/>
        <v>12220.8</v>
      </c>
      <c r="H19" s="21">
        <f t="shared" si="130"/>
        <v>13569.4</v>
      </c>
      <c r="I19" s="21">
        <f t="shared" si="130"/>
        <v>14518.5</v>
      </c>
      <c r="J19" s="21">
        <f t="shared" si="130"/>
        <v>12218.5</v>
      </c>
      <c r="K19" s="21">
        <f t="shared" si="130"/>
        <v>15497.3</v>
      </c>
      <c r="L19" s="21">
        <f t="shared" si="130"/>
        <v>11871</v>
      </c>
      <c r="M19" s="21">
        <f t="shared" si="130"/>
        <v>12209.5</v>
      </c>
      <c r="N19" s="21">
        <f t="shared" si="130"/>
        <v>11924.6</v>
      </c>
      <c r="O19" s="21">
        <f t="shared" si="130"/>
        <v>12079.5</v>
      </c>
      <c r="P19" s="42">
        <f t="shared" si="130"/>
        <v>12570.8</v>
      </c>
      <c r="Q19" s="21">
        <f>Q20+Q21</f>
        <v>13063.4</v>
      </c>
      <c r="R19" s="21">
        <f t="shared" ref="R19:AB19" si="131">R20+R21</f>
        <v>15642.1</v>
      </c>
      <c r="S19" s="21">
        <f t="shared" si="131"/>
        <v>12268.7</v>
      </c>
      <c r="T19" s="21">
        <f t="shared" si="131"/>
        <v>12434.8</v>
      </c>
      <c r="U19" s="21">
        <f t="shared" si="131"/>
        <v>15467.3</v>
      </c>
      <c r="V19" s="21">
        <f t="shared" si="131"/>
        <v>12979.4</v>
      </c>
      <c r="W19" s="21">
        <f t="shared" si="131"/>
        <v>12679.8</v>
      </c>
      <c r="X19" s="21">
        <f t="shared" si="131"/>
        <v>12649.3</v>
      </c>
      <c r="Y19" s="21">
        <f t="shared" si="131"/>
        <v>13694.3</v>
      </c>
      <c r="Z19" s="21">
        <f t="shared" si="131"/>
        <v>12748.5</v>
      </c>
      <c r="AA19" s="21">
        <f t="shared" si="131"/>
        <v>12305.9</v>
      </c>
      <c r="AB19" s="42">
        <f t="shared" si="131"/>
        <v>12825</v>
      </c>
      <c r="AC19" s="21">
        <f>AC20+AC21</f>
        <v>13526.3</v>
      </c>
      <c r="AD19" s="21">
        <f t="shared" ref="AD19:AN19" si="132">AD20+AD21</f>
        <v>13374.9</v>
      </c>
      <c r="AE19" s="21">
        <f t="shared" si="132"/>
        <v>13129.5</v>
      </c>
      <c r="AF19" s="21">
        <f t="shared" si="132"/>
        <v>13057.1</v>
      </c>
      <c r="AG19" s="21">
        <f t="shared" si="132"/>
        <v>14770.5</v>
      </c>
      <c r="AH19" s="21">
        <f t="shared" si="132"/>
        <v>12493.7</v>
      </c>
      <c r="AI19" s="21">
        <f t="shared" si="132"/>
        <v>15561.7</v>
      </c>
      <c r="AJ19" s="21">
        <f t="shared" si="132"/>
        <v>14926</v>
      </c>
      <c r="AK19" s="21">
        <f t="shared" si="132"/>
        <v>15787.7</v>
      </c>
      <c r="AL19" s="21">
        <f t="shared" si="132"/>
        <v>14859</v>
      </c>
      <c r="AM19" s="21">
        <f t="shared" si="132"/>
        <v>13522</v>
      </c>
      <c r="AN19" s="42">
        <f t="shared" si="132"/>
        <v>13779</v>
      </c>
      <c r="AO19" s="21">
        <f>AO20+AO21</f>
        <v>15327.093000000001</v>
      </c>
      <c r="AP19" s="21">
        <f t="shared" ref="AP19:AV19" si="133">AP20+AP21</f>
        <v>13635.03</v>
      </c>
      <c r="AQ19" s="21">
        <f t="shared" si="133"/>
        <v>14831.977999999999</v>
      </c>
      <c r="AR19" s="21">
        <f t="shared" si="133"/>
        <v>14534.328</v>
      </c>
      <c r="AS19" s="21">
        <f t="shared" si="133"/>
        <v>15713.938967190003</v>
      </c>
      <c r="AT19" s="21">
        <f t="shared" si="133"/>
        <v>14703.474</v>
      </c>
      <c r="AU19" s="21">
        <f t="shared" si="133"/>
        <v>14354.474</v>
      </c>
      <c r="AV19" s="21">
        <f t="shared" si="133"/>
        <v>14602.9</v>
      </c>
      <c r="AW19" s="21">
        <f t="shared" ref="AW19:AX19" si="134">AW20+AW21</f>
        <v>14564.2</v>
      </c>
      <c r="AX19" s="21">
        <f t="shared" si="134"/>
        <v>15460.720000000001</v>
      </c>
      <c r="AY19" s="21">
        <f t="shared" ref="AY19" si="135">AY20+AY21</f>
        <v>16180.288</v>
      </c>
      <c r="AZ19" s="21">
        <f t="shared" ref="AZ19:BE19" si="136">AZ20+AZ21</f>
        <v>15159.629999999997</v>
      </c>
      <c r="BA19" s="21">
        <f t="shared" si="136"/>
        <v>16892.188999999998</v>
      </c>
      <c r="BB19" s="21">
        <f t="shared" si="136"/>
        <v>15452.837</v>
      </c>
      <c r="BC19" s="21">
        <f t="shared" si="136"/>
        <v>16127.564</v>
      </c>
      <c r="BD19" s="21">
        <f t="shared" si="136"/>
        <v>15572.687000000002</v>
      </c>
      <c r="BE19" s="21">
        <f t="shared" si="136"/>
        <v>15204.700999999999</v>
      </c>
      <c r="BF19" s="21">
        <f t="shared" ref="BF19:BG19" si="137">BF20+BF21</f>
        <v>15292.376</v>
      </c>
      <c r="BG19" s="21">
        <f t="shared" si="137"/>
        <v>15674.034</v>
      </c>
      <c r="BH19" s="21">
        <f t="shared" ref="BH19:BI19" si="138">BH20+BH21</f>
        <v>14983.368</v>
      </c>
      <c r="BI19" s="21">
        <f t="shared" si="138"/>
        <v>15072.513999999999</v>
      </c>
      <c r="BJ19" s="21">
        <f t="shared" ref="BJ19:BK19" si="139">BJ20+BJ21</f>
        <v>15460.541999999999</v>
      </c>
      <c r="BK19" s="21">
        <f t="shared" si="139"/>
        <v>14429.108</v>
      </c>
      <c r="BL19" s="21">
        <f t="shared" ref="BL19:BM19" si="140">BL20+BL21</f>
        <v>23121.62</v>
      </c>
      <c r="BM19" s="21">
        <f t="shared" si="140"/>
        <v>17347.870000000003</v>
      </c>
      <c r="BN19" s="21">
        <f t="shared" ref="BN19:BO19" si="141">BN20+BN21</f>
        <v>17638.871371360001</v>
      </c>
      <c r="BO19" s="21">
        <f t="shared" si="141"/>
        <v>16431.534</v>
      </c>
      <c r="BP19" s="21">
        <f t="shared" ref="BP19:BQ19" si="142">BP20+BP21</f>
        <v>15857.451999999999</v>
      </c>
      <c r="BQ19" s="21">
        <f t="shared" si="142"/>
        <v>15882.151</v>
      </c>
      <c r="BR19" s="21">
        <f t="shared" ref="BR19:BS19" si="143">BR20+BR21</f>
        <v>15627.337</v>
      </c>
      <c r="BS19" s="21">
        <f t="shared" si="143"/>
        <v>14931.11</v>
      </c>
      <c r="BT19" s="21">
        <f t="shared" ref="BT19:BU19" si="144">BT20+BT21</f>
        <v>16863.736000000001</v>
      </c>
      <c r="BU19" s="21">
        <f t="shared" si="144"/>
        <v>17199.242999999999</v>
      </c>
      <c r="BV19" s="21">
        <f t="shared" ref="BV19:BW19" si="145">BV20+BV21</f>
        <v>16503.597000000002</v>
      </c>
      <c r="BW19" s="21">
        <f t="shared" si="145"/>
        <v>18447.043000000001</v>
      </c>
      <c r="BX19" s="21">
        <f t="shared" ref="BX19:BY19" si="146">BX20+BX21</f>
        <v>17395.403628639979</v>
      </c>
      <c r="BY19" s="21">
        <f t="shared" si="146"/>
        <v>18392.598000000002</v>
      </c>
      <c r="BZ19" s="21">
        <f t="shared" ref="BZ19:CA19" si="147">BZ20+BZ21</f>
        <v>18915.900000000001</v>
      </c>
      <c r="CA19" s="21">
        <f t="shared" si="147"/>
        <v>17569.684000000001</v>
      </c>
      <c r="CB19" s="21">
        <f t="shared" ref="CB19:CI19" si="148">CB20+CB21</f>
        <v>17054.399999999998</v>
      </c>
      <c r="CC19" s="21">
        <f t="shared" si="148"/>
        <v>16942.0226</v>
      </c>
      <c r="CD19" s="21">
        <f t="shared" si="148"/>
        <v>16834.294999999998</v>
      </c>
      <c r="CE19" s="21">
        <f t="shared" si="148"/>
        <v>17938.405999999959</v>
      </c>
      <c r="CF19" s="21">
        <f t="shared" ref="CF19:CH19" si="149">CF20+CF21</f>
        <v>17390.266</v>
      </c>
      <c r="CG19" s="21">
        <f t="shared" si="149"/>
        <v>17479</v>
      </c>
      <c r="CH19" s="21">
        <f t="shared" si="149"/>
        <v>17210.772000000001</v>
      </c>
      <c r="CI19" s="21">
        <f t="shared" si="148"/>
        <v>17477.849999999999</v>
      </c>
      <c r="CJ19" s="21">
        <f t="shared" ref="CJ19:CK19" si="150">CJ20+CJ21</f>
        <v>18412.393000000004</v>
      </c>
      <c r="CK19" s="21">
        <f t="shared" si="150"/>
        <v>19466.372000000003</v>
      </c>
      <c r="CL19" s="21">
        <f t="shared" ref="CL19:CN19" si="151">CL20+CL21</f>
        <v>16743.599999999999</v>
      </c>
      <c r="CM19" s="21">
        <f t="shared" ref="CM19" si="152">CM20+CM21</f>
        <v>18422.792999999998</v>
      </c>
      <c r="CN19" s="21">
        <f t="shared" si="151"/>
        <v>19043.368999999999</v>
      </c>
      <c r="CO19" s="21">
        <f t="shared" ref="CO19:CP19" si="153">CO20+CO21</f>
        <v>17999.704000000002</v>
      </c>
      <c r="CP19" s="21">
        <f t="shared" si="153"/>
        <v>18720.592000000001</v>
      </c>
      <c r="CQ19" s="21">
        <f t="shared" ref="CQ19:CS19" si="154">CQ20+CQ21</f>
        <v>18836.097000000002</v>
      </c>
      <c r="CR19" s="21">
        <f t="shared" ref="CR19" si="155">CR20+CR21</f>
        <v>18890.267</v>
      </c>
      <c r="CS19" s="21">
        <f t="shared" si="154"/>
        <v>18685.206000000002</v>
      </c>
      <c r="CT19" s="21">
        <f t="shared" ref="CT19:CU19" si="156">CT20+CT21</f>
        <v>18802.683000000001</v>
      </c>
      <c r="CU19" s="21">
        <f t="shared" si="156"/>
        <v>19034.214999999931</v>
      </c>
      <c r="CV19" s="21">
        <f t="shared" ref="CV19:CW19" si="157">CV20+CV21</f>
        <v>18351.431124718201</v>
      </c>
      <c r="CW19" s="21">
        <f t="shared" si="157"/>
        <v>21458.604000000003</v>
      </c>
      <c r="CX19" s="21">
        <f t="shared" ref="CX19:CY19" si="158">CX20+CX21</f>
        <v>19293.724000000002</v>
      </c>
      <c r="CY19" s="21">
        <f t="shared" si="158"/>
        <v>19003.213000000003</v>
      </c>
      <c r="CZ19" s="42">
        <f t="shared" ref="CZ19:DA19" si="159">CZ20+CZ21</f>
        <v>18683.603999999999</v>
      </c>
      <c r="DA19" s="42">
        <f t="shared" si="159"/>
        <v>19944.097000000002</v>
      </c>
      <c r="DB19" s="42">
        <f t="shared" ref="DB19:DF19" si="160">DB20+DB21</f>
        <v>19189.521999999997</v>
      </c>
      <c r="DC19" s="42">
        <f t="shared" si="160"/>
        <v>18958.741999999998</v>
      </c>
      <c r="DD19" s="42">
        <f t="shared" si="160"/>
        <v>19158.773000000001</v>
      </c>
      <c r="DE19" s="42">
        <f t="shared" si="160"/>
        <v>25304.444</v>
      </c>
      <c r="DF19" s="42">
        <f t="shared" si="160"/>
        <v>19394.478999999999</v>
      </c>
      <c r="DG19" s="42">
        <f t="shared" ref="DG19:DH19" si="161">DG20+DG21</f>
        <v>19532.010999999999</v>
      </c>
      <c r="DH19" s="42">
        <f t="shared" si="161"/>
        <v>21829.84</v>
      </c>
      <c r="DI19" s="42">
        <f t="shared" ref="DI19:DJ19" si="162">DI20+DI21</f>
        <v>23066.492999999999</v>
      </c>
      <c r="DJ19" s="42">
        <f t="shared" si="162"/>
        <v>22038.356</v>
      </c>
      <c r="DK19" s="42">
        <f t="shared" ref="DK19:DL19" si="163">DK20+DK21</f>
        <v>22092.017</v>
      </c>
      <c r="DL19" s="42">
        <f t="shared" si="163"/>
        <v>21707.087</v>
      </c>
      <c r="DM19" s="42">
        <f t="shared" ref="DM19:DN19" si="164">DM20+DM21</f>
        <v>22127.345000000001</v>
      </c>
      <c r="DN19" s="42">
        <f t="shared" si="164"/>
        <v>21928.13</v>
      </c>
      <c r="DO19" s="42">
        <f t="shared" ref="DO19:DP19" si="165">DO20+DO21</f>
        <v>21478.45</v>
      </c>
      <c r="DP19" s="42">
        <f t="shared" si="165"/>
        <v>22574.94</v>
      </c>
      <c r="DQ19" s="42">
        <f t="shared" ref="DQ19:DR19" si="166">DQ20+DQ21</f>
        <v>40786.178</v>
      </c>
      <c r="DR19" s="42">
        <f t="shared" si="166"/>
        <v>27380.183000000001</v>
      </c>
      <c r="DS19" s="42">
        <f t="shared" ref="DS19:DT19" si="167">DS20+DS21</f>
        <v>26862.366999999998</v>
      </c>
      <c r="DT19" s="42">
        <f t="shared" si="167"/>
        <v>66084.585999999996</v>
      </c>
      <c r="DU19" s="42">
        <f t="shared" ref="DU19:DV19" si="168">DU20+DU21</f>
        <v>37102.495999999999</v>
      </c>
      <c r="DV19" s="42">
        <f t="shared" si="168"/>
        <v>31814.97150698</v>
      </c>
      <c r="DW19" s="42">
        <f t="shared" ref="DW19:DX19" si="169">DW20+DW21</f>
        <v>36139.81</v>
      </c>
      <c r="DX19" s="42">
        <f t="shared" si="169"/>
        <v>37610.993000000002</v>
      </c>
      <c r="DY19" s="42">
        <f t="shared" ref="DY19:DZ19" si="170">DY20+DY21</f>
        <v>33740.218000000001</v>
      </c>
      <c r="DZ19" s="42">
        <f t="shared" si="170"/>
        <v>31455.427</v>
      </c>
      <c r="EA19" s="42">
        <f t="shared" ref="EA19:EB19" si="171">EA20+EA21</f>
        <v>32710.064999999999</v>
      </c>
      <c r="EB19" s="42">
        <f t="shared" si="171"/>
        <v>30258.664129110002</v>
      </c>
      <c r="EC19" s="42">
        <f t="shared" ref="EC19:ED19" si="172">EC20+EC21</f>
        <v>32429.592000000001</v>
      </c>
      <c r="ED19" s="42">
        <f t="shared" si="172"/>
        <v>32361.8626148</v>
      </c>
      <c r="EE19" s="42">
        <f t="shared" ref="EE19:EF19" si="173">EE20+EE21</f>
        <v>32390.846392759999</v>
      </c>
      <c r="EF19" s="42">
        <f t="shared" si="173"/>
        <v>35603.233999999997</v>
      </c>
      <c r="EG19" s="42">
        <f t="shared" ref="EG19" si="174">EG20+EG21</f>
        <v>38201.963000000003</v>
      </c>
    </row>
    <row r="20" spans="2:137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</row>
    <row r="21" spans="2:137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</row>
    <row r="22" spans="2:137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75">+F23+F24</f>
        <v>5215</v>
      </c>
      <c r="G22" s="21">
        <f t="shared" si="175"/>
        <v>11305.1</v>
      </c>
      <c r="H22" s="21">
        <f t="shared" si="175"/>
        <v>7734.4</v>
      </c>
      <c r="I22" s="21">
        <f t="shared" si="175"/>
        <v>12038.9</v>
      </c>
      <c r="J22" s="21">
        <f t="shared" si="175"/>
        <v>6726.0999999999995</v>
      </c>
      <c r="K22" s="21">
        <f t="shared" si="175"/>
        <v>9962.1</v>
      </c>
      <c r="L22" s="21">
        <f t="shared" si="175"/>
        <v>7850.2999999999993</v>
      </c>
      <c r="M22" s="21">
        <f t="shared" si="175"/>
        <v>13854.6</v>
      </c>
      <c r="N22" s="21">
        <f t="shared" si="175"/>
        <v>9076.7000000000007</v>
      </c>
      <c r="O22" s="21">
        <f t="shared" si="175"/>
        <v>13181.7</v>
      </c>
      <c r="P22" s="42">
        <f t="shared" si="175"/>
        <v>6355.9</v>
      </c>
      <c r="Q22" s="21">
        <f>+Q23+Q24</f>
        <v>7874.6</v>
      </c>
      <c r="R22" s="21">
        <f t="shared" ref="R22:AB22" si="176">+R23+R24</f>
        <v>8168.9</v>
      </c>
      <c r="S22" s="21">
        <f t="shared" si="176"/>
        <v>14281.6</v>
      </c>
      <c r="T22" s="21">
        <f t="shared" si="176"/>
        <v>9917.6</v>
      </c>
      <c r="U22" s="21">
        <f t="shared" si="176"/>
        <v>12021.699999999999</v>
      </c>
      <c r="V22" s="21">
        <f t="shared" si="176"/>
        <v>7324.3</v>
      </c>
      <c r="W22" s="21">
        <f t="shared" si="176"/>
        <v>10234.599999999999</v>
      </c>
      <c r="X22" s="21">
        <f t="shared" si="176"/>
        <v>6417</v>
      </c>
      <c r="Y22" s="21">
        <f t="shared" si="176"/>
        <v>15975.2</v>
      </c>
      <c r="Z22" s="21">
        <f t="shared" si="176"/>
        <v>12828.7</v>
      </c>
      <c r="AA22" s="21">
        <f t="shared" si="176"/>
        <v>12201.6</v>
      </c>
      <c r="AB22" s="42">
        <f t="shared" si="176"/>
        <v>7266.9</v>
      </c>
      <c r="AC22" s="21">
        <f>+AC23+AC24</f>
        <v>7375.7</v>
      </c>
      <c r="AD22" s="21">
        <f t="shared" ref="AD22:AN22" si="177">+AD23+AD24</f>
        <v>6926.1</v>
      </c>
      <c r="AE22" s="21">
        <f t="shared" si="177"/>
        <v>15972.7</v>
      </c>
      <c r="AF22" s="21">
        <f t="shared" si="177"/>
        <v>14972</v>
      </c>
      <c r="AG22" s="21">
        <f t="shared" si="177"/>
        <v>11295.900000000001</v>
      </c>
      <c r="AH22" s="21">
        <f t="shared" si="177"/>
        <v>8317.2000000000007</v>
      </c>
      <c r="AI22" s="21">
        <f t="shared" si="177"/>
        <v>7013.5</v>
      </c>
      <c r="AJ22" s="21">
        <f t="shared" si="177"/>
        <v>6531.5</v>
      </c>
      <c r="AK22" s="21">
        <f t="shared" si="177"/>
        <v>12475.3</v>
      </c>
      <c r="AL22" s="21">
        <f t="shared" si="177"/>
        <v>15906.8</v>
      </c>
      <c r="AM22" s="21">
        <f t="shared" si="177"/>
        <v>11814.4</v>
      </c>
      <c r="AN22" s="42">
        <f t="shared" si="177"/>
        <v>7078.5999999999995</v>
      </c>
      <c r="AO22" s="21">
        <f>+AO23+AO24</f>
        <v>15213.782999999999</v>
      </c>
      <c r="AP22" s="21">
        <f t="shared" ref="AP22:AV22" si="178">+AP23+AP24</f>
        <v>6325.4459999999999</v>
      </c>
      <c r="AQ22" s="21">
        <f t="shared" si="178"/>
        <v>12811.07</v>
      </c>
      <c r="AR22" s="21">
        <f t="shared" si="178"/>
        <v>15956.837</v>
      </c>
      <c r="AS22" s="21">
        <f t="shared" si="178"/>
        <v>10837.037</v>
      </c>
      <c r="AT22" s="21">
        <f t="shared" si="178"/>
        <v>10364.485000000001</v>
      </c>
      <c r="AU22" s="21">
        <f t="shared" si="178"/>
        <v>12830.598999999998</v>
      </c>
      <c r="AV22" s="21">
        <f t="shared" si="178"/>
        <v>6641.5</v>
      </c>
      <c r="AW22" s="21">
        <f t="shared" ref="AW22:AX22" si="179">+AW23+AW24</f>
        <v>9296.7000000000007</v>
      </c>
      <c r="AX22" s="21">
        <f t="shared" si="179"/>
        <v>15337.464</v>
      </c>
      <c r="AY22" s="21">
        <f t="shared" ref="AY22:AZ22" si="180">+AY23+AY24</f>
        <v>12049.079</v>
      </c>
      <c r="AZ22" s="21">
        <f t="shared" si="180"/>
        <v>11692.17</v>
      </c>
      <c r="BA22" s="21">
        <f t="shared" ref="BA22:BB22" si="181">+BA23+BA24</f>
        <v>12617.06340692</v>
      </c>
      <c r="BB22" s="21">
        <f t="shared" si="181"/>
        <v>7070.5250823099996</v>
      </c>
      <c r="BC22" s="21">
        <f t="shared" ref="BC22" si="182">+BC23+BC24</f>
        <v>9350.004089779999</v>
      </c>
      <c r="BD22" s="21">
        <f t="shared" ref="BD22:BI22" si="183">+BD23+BD24</f>
        <v>15506.3001024</v>
      </c>
      <c r="BE22" s="21">
        <f t="shared" si="183"/>
        <v>13341.284906679999</v>
      </c>
      <c r="BF22" s="21">
        <f t="shared" si="183"/>
        <v>10867.09766575</v>
      </c>
      <c r="BG22" s="21">
        <f t="shared" si="183"/>
        <v>14493.79711252</v>
      </c>
      <c r="BH22" s="21">
        <f t="shared" si="183"/>
        <v>3785.2225564</v>
      </c>
      <c r="BI22" s="21">
        <f t="shared" si="183"/>
        <v>8188.8071480799999</v>
      </c>
      <c r="BJ22" s="21">
        <f t="shared" ref="BJ22:BK22" si="184">+BJ23+BJ24</f>
        <v>16685.841166859998</v>
      </c>
      <c r="BK22" s="21">
        <f t="shared" si="184"/>
        <v>13481.17304294</v>
      </c>
      <c r="BL22" s="21">
        <f t="shared" ref="BL22:BM22" si="185">+BL23+BL24</f>
        <v>9793.9019460800009</v>
      </c>
      <c r="BM22" s="21">
        <f t="shared" si="185"/>
        <v>13441.68629405</v>
      </c>
      <c r="BN22" s="21">
        <f t="shared" ref="BN22:BO22" si="186">+BN23+BN24</f>
        <v>3903.69491573</v>
      </c>
      <c r="BO22" s="21">
        <f t="shared" si="186"/>
        <v>7470.2599912500009</v>
      </c>
      <c r="BP22" s="21">
        <f t="shared" ref="BP22:BQ22" si="187">+BP23+BP24</f>
        <v>16444.12183706</v>
      </c>
      <c r="BQ22" s="21">
        <f t="shared" si="187"/>
        <v>14135.521249700001</v>
      </c>
      <c r="BR22" s="21">
        <f t="shared" ref="BR22:BS22" si="188">+BR23+BR24</f>
        <v>9003.9889237899988</v>
      </c>
      <c r="BS22" s="21">
        <f t="shared" si="188"/>
        <v>13110.143916569999</v>
      </c>
      <c r="BT22" s="21">
        <f t="shared" ref="BT22:BU22" si="189">+BT23+BT24</f>
        <v>4399.4829168300002</v>
      </c>
      <c r="BU22" s="21">
        <f t="shared" si="189"/>
        <v>6583.6752908999997</v>
      </c>
      <c r="BV22" s="21">
        <f t="shared" ref="BV22:BW22" si="190">+BV23+BV24</f>
        <v>16146.34360889</v>
      </c>
      <c r="BW22" s="21">
        <f t="shared" si="190"/>
        <v>14403.740104369999</v>
      </c>
      <c r="BX22" s="21">
        <f t="shared" ref="BX22:BY22" si="191">+BX23+BX24</f>
        <v>10145.45794765</v>
      </c>
      <c r="BY22" s="21">
        <f t="shared" si="191"/>
        <v>13178.034273320001</v>
      </c>
      <c r="BZ22" s="21">
        <f t="shared" ref="BZ22:CA22" si="192">+BZ23+BZ24</f>
        <v>5206.56383534</v>
      </c>
      <c r="CA22" s="21">
        <f t="shared" si="192"/>
        <v>6721.2639399</v>
      </c>
      <c r="CB22" s="21">
        <f t="shared" ref="CB22:CI22" si="193">+CB23+CB24</f>
        <v>16904.936724309999</v>
      </c>
      <c r="CC22" s="21">
        <f t="shared" si="193"/>
        <v>14403.05767385</v>
      </c>
      <c r="CD22" s="21">
        <f t="shared" si="193"/>
        <v>9861.4440415299996</v>
      </c>
      <c r="CE22" s="21">
        <f t="shared" si="193"/>
        <v>10913.99268275</v>
      </c>
      <c r="CF22" s="21">
        <f t="shared" ref="CF22:CH22" si="194">+CF23+CF24</f>
        <v>5452.9560430399997</v>
      </c>
      <c r="CG22" s="21">
        <f t="shared" si="194"/>
        <v>5935.7029414899998</v>
      </c>
      <c r="CH22" s="21">
        <f t="shared" si="194"/>
        <v>17073.569418210001</v>
      </c>
      <c r="CI22" s="21">
        <f t="shared" si="193"/>
        <v>14697.446833599999</v>
      </c>
      <c r="CJ22" s="21">
        <f t="shared" ref="CJ22:CK22" si="195">+CJ23+CJ24</f>
        <v>11138.361295969991</v>
      </c>
      <c r="CK22" s="21">
        <f t="shared" si="195"/>
        <v>11097.548408729999</v>
      </c>
      <c r="CL22" s="21">
        <f t="shared" ref="CL22:CN22" si="196">+CL23+CL24</f>
        <v>5716.3562415100005</v>
      </c>
      <c r="CM22" s="21">
        <f t="shared" ref="CM22" si="197">+CM23+CM24</f>
        <v>5537.0169843700005</v>
      </c>
      <c r="CN22" s="21">
        <f t="shared" si="196"/>
        <v>17782.676260380002</v>
      </c>
      <c r="CO22" s="21">
        <f t="shared" ref="CO22:CP22" si="198">+CO23+CO24</f>
        <v>14550.339263959999</v>
      </c>
      <c r="CP22" s="21">
        <f t="shared" si="198"/>
        <v>9133.6497455099998</v>
      </c>
      <c r="CQ22" s="21">
        <f t="shared" ref="CQ22:CS22" si="199">+CQ23+CQ24</f>
        <v>11893.186848429999</v>
      </c>
      <c r="CR22" s="21">
        <f t="shared" ref="CR22" si="200">+CR23+CR24</f>
        <v>6336.0943659699997</v>
      </c>
      <c r="CS22" s="21">
        <f t="shared" si="199"/>
        <v>5739.5572173300006</v>
      </c>
      <c r="CT22" s="21">
        <f t="shared" ref="CT22:CU22" si="201">+CT23+CT24</f>
        <v>16858.538850380002</v>
      </c>
      <c r="CU22" s="21">
        <f t="shared" si="201"/>
        <v>14525.12399913001</v>
      </c>
      <c r="CV22" s="21">
        <f t="shared" ref="CV22:CW22" si="202">+CV23+CV24</f>
        <v>9867.8505446099989</v>
      </c>
      <c r="CW22" s="21">
        <f t="shared" si="202"/>
        <v>11900.591064570001</v>
      </c>
      <c r="CX22" s="21">
        <f t="shared" ref="CX22:CY22" si="203">+CX23+CX24</f>
        <v>6899.1065622599999</v>
      </c>
      <c r="CY22" s="21">
        <f t="shared" si="203"/>
        <v>6047.5045456100006</v>
      </c>
      <c r="CZ22" s="42">
        <f t="shared" ref="CZ22:DA22" si="204">+CZ23+CZ24</f>
        <v>17677.742693299999</v>
      </c>
      <c r="DA22" s="42">
        <f t="shared" si="204"/>
        <v>13529.312870230002</v>
      </c>
      <c r="DB22" s="42">
        <f t="shared" ref="DB22:DF22" si="205">+DB23+DB24</f>
        <v>10102.592810229999</v>
      </c>
      <c r="DC22" s="42">
        <f t="shared" si="205"/>
        <v>12239.40011009</v>
      </c>
      <c r="DD22" s="42">
        <f t="shared" si="205"/>
        <v>7176.300021</v>
      </c>
      <c r="DE22" s="42">
        <f t="shared" si="205"/>
        <v>6277.0258461499989</v>
      </c>
      <c r="DF22" s="42">
        <f t="shared" si="205"/>
        <v>17740.629560539997</v>
      </c>
      <c r="DG22" s="42">
        <f t="shared" ref="DG22:DH22" si="206">+DG23+DG24</f>
        <v>16086.92954718</v>
      </c>
      <c r="DH22" s="42">
        <f t="shared" si="206"/>
        <v>11370.59431543</v>
      </c>
      <c r="DI22" s="42">
        <f t="shared" ref="DI22:DJ22" si="207">+DI23+DI24</f>
        <v>12914.551377210002</v>
      </c>
      <c r="DJ22" s="42">
        <f t="shared" si="207"/>
        <v>7449.6013892500014</v>
      </c>
      <c r="DK22" s="42">
        <f t="shared" ref="DK22:DL22" si="208">+DK23+DK24</f>
        <v>8366.9162488400016</v>
      </c>
      <c r="DL22" s="42">
        <f t="shared" si="208"/>
        <v>16279.699876979999</v>
      </c>
      <c r="DM22" s="42">
        <f t="shared" ref="DM22:DN22" si="209">+DM23+DM24</f>
        <v>13689.894666839999</v>
      </c>
      <c r="DN22" s="42">
        <f t="shared" si="209"/>
        <v>12984.338576619997</v>
      </c>
      <c r="DO22" s="42">
        <f t="shared" ref="DO22:DP22" si="210">+DO23+DO24</f>
        <v>13647.805703389999</v>
      </c>
      <c r="DP22" s="42">
        <f t="shared" si="210"/>
        <v>9197.4205968400001</v>
      </c>
      <c r="DQ22" s="42">
        <f t="shared" ref="DQ22:DR22" si="211">+DQ23+DQ24</f>
        <v>9778.8472408399994</v>
      </c>
      <c r="DR22" s="42">
        <f t="shared" si="211"/>
        <v>17663.376744249999</v>
      </c>
      <c r="DS22" s="42">
        <f t="shared" ref="DS22:DT22" si="212">+DS23+DS24</f>
        <v>15253.315850660001</v>
      </c>
      <c r="DT22" s="42">
        <f t="shared" si="212"/>
        <v>14149.19502521</v>
      </c>
      <c r="DU22" s="42">
        <f t="shared" ref="DU22:DV22" si="213">+DU23+DU24</f>
        <v>13765.346506169999</v>
      </c>
      <c r="DV22" s="42">
        <f t="shared" si="213"/>
        <v>10870.011743710002</v>
      </c>
      <c r="DW22" s="42">
        <f t="shared" ref="DW22:DX22" si="214">+DW23+DW24</f>
        <v>10958.66081265</v>
      </c>
      <c r="DX22" s="42">
        <f t="shared" si="214"/>
        <v>17430.499379669996</v>
      </c>
      <c r="DY22" s="42">
        <f t="shared" ref="DY22:DZ22" si="215">+DY23+DY24</f>
        <v>15395.068312939999</v>
      </c>
      <c r="DZ22" s="42">
        <f t="shared" si="215"/>
        <v>15457.28673263</v>
      </c>
      <c r="EA22" s="42">
        <f t="shared" ref="EA22:EB22" si="216">+EA23+EA24</f>
        <v>13955.741176059992</v>
      </c>
      <c r="EB22" s="42">
        <f t="shared" si="216"/>
        <v>14129.823020510004</v>
      </c>
      <c r="EC22" s="42">
        <f t="shared" ref="EC22:ED22" si="217">+EC23+EC24</f>
        <v>10311.237063289998</v>
      </c>
      <c r="ED22" s="42">
        <f t="shared" si="217"/>
        <v>16274.702795000005</v>
      </c>
      <c r="EE22" s="42">
        <f t="shared" ref="EE22:EF22" si="218">+EE23+EE24</f>
        <v>18733.853027429985</v>
      </c>
      <c r="EF22" s="42">
        <f t="shared" si="218"/>
        <v>14883.03944717</v>
      </c>
      <c r="EG22" s="42">
        <f t="shared" ref="EG22" si="219">+EG23+EG24</f>
        <v>13481.89589851</v>
      </c>
    </row>
    <row r="23" spans="2:137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</row>
    <row r="24" spans="2:137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</row>
    <row r="25" spans="2:137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20">+F26</f>
        <v>3388.3</v>
      </c>
      <c r="G25" s="21">
        <f t="shared" si="220"/>
        <v>2966.7</v>
      </c>
      <c r="H25" s="21">
        <f t="shared" si="220"/>
        <v>2686.5</v>
      </c>
      <c r="I25" s="21">
        <f t="shared" si="220"/>
        <v>5258.4</v>
      </c>
      <c r="J25" s="21">
        <f t="shared" si="220"/>
        <v>1140.7</v>
      </c>
      <c r="K25" s="21">
        <f t="shared" si="220"/>
        <v>1816.6</v>
      </c>
      <c r="L25" s="21">
        <f t="shared" si="220"/>
        <v>2502.1999999999998</v>
      </c>
      <c r="M25" s="21">
        <f t="shared" si="220"/>
        <v>1967</v>
      </c>
      <c r="N25" s="21">
        <f t="shared" si="220"/>
        <v>4982.6000000000004</v>
      </c>
      <c r="O25" s="21">
        <f t="shared" si="220"/>
        <v>2126.1</v>
      </c>
      <c r="P25" s="42">
        <f t="shared" si="220"/>
        <v>5898</v>
      </c>
      <c r="Q25" s="21">
        <f>+Q26</f>
        <v>3127.8</v>
      </c>
      <c r="R25" s="21">
        <f t="shared" ref="R25:AB25" si="221">+R26</f>
        <v>1421.4</v>
      </c>
      <c r="S25" s="21">
        <f t="shared" si="221"/>
        <v>1395</v>
      </c>
      <c r="T25" s="21">
        <f t="shared" si="221"/>
        <v>1859</v>
      </c>
      <c r="U25" s="21">
        <f t="shared" si="221"/>
        <v>1651.1</v>
      </c>
      <c r="V25" s="21">
        <f t="shared" si="221"/>
        <v>578.70000000000005</v>
      </c>
      <c r="W25" s="21">
        <f t="shared" si="221"/>
        <v>5590.7</v>
      </c>
      <c r="X25" s="21">
        <f t="shared" si="221"/>
        <v>995.2</v>
      </c>
      <c r="Y25" s="21">
        <f t="shared" si="221"/>
        <v>1668.8</v>
      </c>
      <c r="Z25" s="21">
        <f t="shared" si="221"/>
        <v>440.7</v>
      </c>
      <c r="AA25" s="21">
        <f t="shared" si="221"/>
        <v>3981.3</v>
      </c>
      <c r="AB25" s="42">
        <f t="shared" si="221"/>
        <v>309.5</v>
      </c>
      <c r="AC25" s="21">
        <f>+AC26</f>
        <v>7741</v>
      </c>
      <c r="AD25" s="21">
        <f t="shared" ref="AD25:AN25" si="222">+AD26</f>
        <v>285.60000000000002</v>
      </c>
      <c r="AE25" s="21">
        <f t="shared" si="222"/>
        <v>1179.7</v>
      </c>
      <c r="AF25" s="21">
        <f t="shared" si="222"/>
        <v>309.89999999999998</v>
      </c>
      <c r="AG25" s="21">
        <f t="shared" si="222"/>
        <v>2582.1999999999998</v>
      </c>
      <c r="AH25" s="21">
        <f t="shared" si="222"/>
        <v>630.70000000000005</v>
      </c>
      <c r="AI25" s="21">
        <f t="shared" si="222"/>
        <v>5624.8</v>
      </c>
      <c r="AJ25" s="21">
        <f t="shared" si="222"/>
        <v>2364.8000000000002</v>
      </c>
      <c r="AK25" s="21">
        <f t="shared" si="222"/>
        <v>5298.5</v>
      </c>
      <c r="AL25" s="21">
        <f t="shared" si="222"/>
        <v>488.9</v>
      </c>
      <c r="AM25" s="21">
        <f t="shared" si="222"/>
        <v>2297</v>
      </c>
      <c r="AN25" s="42">
        <f t="shared" si="222"/>
        <v>3944.3</v>
      </c>
      <c r="AO25" s="21">
        <f>+AO26</f>
        <v>1185.2090000000001</v>
      </c>
      <c r="AP25" s="21">
        <f t="shared" ref="AP25:DC25" si="223">+AP26</f>
        <v>451.435</v>
      </c>
      <c r="AQ25" s="21">
        <f t="shared" si="223"/>
        <v>7964.58</v>
      </c>
      <c r="AR25" s="21">
        <f t="shared" si="223"/>
        <v>833.67499999999995</v>
      </c>
      <c r="AS25" s="21">
        <f t="shared" si="223"/>
        <v>2258.1080000000002</v>
      </c>
      <c r="AT25" s="21">
        <f t="shared" si="223"/>
        <v>4001.2890000000002</v>
      </c>
      <c r="AU25" s="21">
        <f t="shared" si="223"/>
        <v>3056.3029999999999</v>
      </c>
      <c r="AV25" s="21">
        <f t="shared" si="223"/>
        <v>3559.2</v>
      </c>
      <c r="AW25" s="21">
        <f t="shared" si="223"/>
        <v>6567.1</v>
      </c>
      <c r="AX25" s="21">
        <f t="shared" si="223"/>
        <v>2657.4009999999998</v>
      </c>
      <c r="AY25" s="21">
        <f t="shared" si="223"/>
        <v>4751.9889999999996</v>
      </c>
      <c r="AZ25" s="21">
        <f t="shared" si="223"/>
        <v>4668.8959999999997</v>
      </c>
      <c r="BA25" s="21">
        <f t="shared" si="223"/>
        <v>1371.2443893699999</v>
      </c>
      <c r="BB25" s="21">
        <f t="shared" si="223"/>
        <v>745.10069792000002</v>
      </c>
      <c r="BC25" s="21">
        <f t="shared" si="223"/>
        <v>3089.4794808699999</v>
      </c>
      <c r="BD25" s="21">
        <f t="shared" si="223"/>
        <v>4095.2479205999998</v>
      </c>
      <c r="BE25" s="21">
        <f t="shared" si="223"/>
        <v>4302.7688244999999</v>
      </c>
      <c r="BF25" s="21">
        <f t="shared" si="223"/>
        <v>4684.0028685200004</v>
      </c>
      <c r="BG25" s="21">
        <f t="shared" si="223"/>
        <v>4810.0410879800002</v>
      </c>
      <c r="BH25" s="21">
        <f t="shared" si="223"/>
        <v>3443.18422586</v>
      </c>
      <c r="BI25" s="21">
        <f t="shared" si="223"/>
        <v>4430.8418493400004</v>
      </c>
      <c r="BJ25" s="21">
        <f t="shared" si="223"/>
        <v>2862.9872442300002</v>
      </c>
      <c r="BK25" s="21">
        <f t="shared" si="223"/>
        <v>5293.3761021500004</v>
      </c>
      <c r="BL25" s="21">
        <f t="shared" si="223"/>
        <v>7677.8268779999999</v>
      </c>
      <c r="BM25" s="21">
        <f t="shared" si="223"/>
        <v>2615.3324814100001</v>
      </c>
      <c r="BN25" s="21">
        <f t="shared" si="223"/>
        <v>3042.6356730000002</v>
      </c>
      <c r="BO25" s="21">
        <f t="shared" si="223"/>
        <v>7199.1512838500003</v>
      </c>
      <c r="BP25" s="21">
        <f t="shared" si="223"/>
        <v>4533.1058371500003</v>
      </c>
      <c r="BQ25" s="21">
        <f t="shared" si="223"/>
        <v>7038.6174599400001</v>
      </c>
      <c r="BR25" s="21">
        <f t="shared" si="223"/>
        <v>4112.0952576600002</v>
      </c>
      <c r="BS25" s="21">
        <f t="shared" si="223"/>
        <v>6894.0933426700003</v>
      </c>
      <c r="BT25" s="21">
        <f t="shared" si="223"/>
        <v>5198.1221321399998</v>
      </c>
      <c r="BU25" s="21">
        <f t="shared" si="223"/>
        <v>4772.7244435599996</v>
      </c>
      <c r="BV25" s="21">
        <f t="shared" si="223"/>
        <v>5202.76951259</v>
      </c>
      <c r="BW25" s="21">
        <f t="shared" si="223"/>
        <v>4855.9500980100001</v>
      </c>
      <c r="BX25" s="21">
        <f t="shared" si="223"/>
        <v>10739.740803590001</v>
      </c>
      <c r="BY25" s="21">
        <f t="shared" si="223"/>
        <v>6091.6670678299997</v>
      </c>
      <c r="BZ25" s="21">
        <f t="shared" si="223"/>
        <v>3577.8373734699999</v>
      </c>
      <c r="CA25" s="21">
        <f t="shared" si="223"/>
        <v>5406.7027257</v>
      </c>
      <c r="CB25" s="21">
        <f t="shared" si="223"/>
        <v>525.96997655999996</v>
      </c>
      <c r="CC25" s="21">
        <f t="shared" si="223"/>
        <v>7574.3813916600002</v>
      </c>
      <c r="CD25" s="21">
        <f t="shared" si="223"/>
        <v>3379.21069278</v>
      </c>
      <c r="CE25" s="21">
        <f t="shared" si="223"/>
        <v>4709.2074803100004</v>
      </c>
      <c r="CF25" s="21">
        <f t="shared" si="223"/>
        <v>1888.0124542900001</v>
      </c>
      <c r="CG25" s="21">
        <f t="shared" si="223"/>
        <v>7060.6509825700005</v>
      </c>
      <c r="CH25" s="21">
        <f t="shared" si="223"/>
        <v>6628.08577436</v>
      </c>
      <c r="CI25" s="21">
        <f t="shared" si="223"/>
        <v>7574.4029047599997</v>
      </c>
      <c r="CJ25" s="21">
        <f t="shared" si="223"/>
        <v>15976.810459619999</v>
      </c>
      <c r="CK25" s="21">
        <f t="shared" si="223"/>
        <v>2670.75211145</v>
      </c>
      <c r="CL25" s="21">
        <f t="shared" si="223"/>
        <v>3580.9665419799999</v>
      </c>
      <c r="CM25" s="21">
        <f t="shared" si="223"/>
        <v>5857.6980722999997</v>
      </c>
      <c r="CN25" s="21">
        <f t="shared" si="223"/>
        <v>3416.2358764199998</v>
      </c>
      <c r="CO25" s="21">
        <f t="shared" si="223"/>
        <v>4408.0965816400003</v>
      </c>
      <c r="CP25" s="21">
        <f t="shared" si="223"/>
        <v>3159.5149679599999</v>
      </c>
      <c r="CQ25" s="21">
        <f t="shared" si="223"/>
        <v>4325.2559839599999</v>
      </c>
      <c r="CR25" s="21">
        <f t="shared" si="223"/>
        <v>3786.1581403700002</v>
      </c>
      <c r="CS25" s="21">
        <f t="shared" si="223"/>
        <v>5225.5354825200002</v>
      </c>
      <c r="CT25" s="21">
        <f t="shared" si="223"/>
        <v>4780.2792699399997</v>
      </c>
      <c r="CU25" s="21">
        <f t="shared" si="223"/>
        <v>3321.5218029099901</v>
      </c>
      <c r="CV25" s="21">
        <f t="shared" si="223"/>
        <v>4652.0792452400001</v>
      </c>
      <c r="CW25" s="21">
        <f t="shared" si="223"/>
        <v>7729.4464073400004</v>
      </c>
      <c r="CX25" s="21">
        <f t="shared" si="223"/>
        <v>4766.7952124800004</v>
      </c>
      <c r="CY25" s="21">
        <f t="shared" si="223"/>
        <v>5472.5811202699997</v>
      </c>
      <c r="CZ25" s="42">
        <f t="shared" si="223"/>
        <v>2826.51755628</v>
      </c>
      <c r="DA25" s="42">
        <f t="shared" si="223"/>
        <v>1664.07711866</v>
      </c>
      <c r="DB25" s="42">
        <f t="shared" si="223"/>
        <v>3295.1019983000001</v>
      </c>
      <c r="DC25" s="42">
        <f t="shared" si="223"/>
        <v>3575.3351409000002</v>
      </c>
      <c r="DD25" s="42">
        <f t="shared" ref="DD25:EG25" si="224">+DD26</f>
        <v>3704.0654045600004</v>
      </c>
      <c r="DE25" s="42">
        <f t="shared" si="224"/>
        <v>1859.2217471499998</v>
      </c>
      <c r="DF25" s="42">
        <f t="shared" si="224"/>
        <v>4504.4233634900002</v>
      </c>
      <c r="DG25" s="42">
        <f t="shared" si="224"/>
        <v>4681.9133015200005</v>
      </c>
      <c r="DH25" s="42">
        <f t="shared" si="224"/>
        <v>6430.7050533199999</v>
      </c>
      <c r="DI25" s="42">
        <f t="shared" si="224"/>
        <v>4016.8892866800002</v>
      </c>
      <c r="DJ25" s="42">
        <f t="shared" si="224"/>
        <v>4869.0417537700005</v>
      </c>
      <c r="DK25" s="42">
        <f t="shared" si="224"/>
        <v>4917.56516637</v>
      </c>
      <c r="DL25" s="42">
        <f t="shared" si="224"/>
        <v>2636.971295879996</v>
      </c>
      <c r="DM25" s="42">
        <f t="shared" si="224"/>
        <v>3811.3488773600002</v>
      </c>
      <c r="DN25" s="42">
        <f t="shared" si="224"/>
        <v>4039.5303955700001</v>
      </c>
      <c r="DO25" s="42">
        <f t="shared" si="224"/>
        <v>3985.5027661700001</v>
      </c>
      <c r="DP25" s="42">
        <f t="shared" si="224"/>
        <v>4441.1775470800003</v>
      </c>
      <c r="DQ25" s="42">
        <f t="shared" si="224"/>
        <v>4468.8680560800003</v>
      </c>
      <c r="DR25" s="42">
        <f t="shared" si="224"/>
        <v>4502.8883118000003</v>
      </c>
      <c r="DS25" s="42">
        <f t="shared" si="224"/>
        <v>1503.97787967</v>
      </c>
      <c r="DT25" s="42">
        <f t="shared" si="224"/>
        <v>9990.7423381600001</v>
      </c>
      <c r="DU25" s="42">
        <f t="shared" si="224"/>
        <v>6569.7533908099995</v>
      </c>
      <c r="DV25" s="42">
        <f t="shared" si="224"/>
        <v>3330.1157808199996</v>
      </c>
      <c r="DW25" s="42">
        <f t="shared" si="224"/>
        <v>2737.4300267200001</v>
      </c>
      <c r="DX25" s="42">
        <f t="shared" si="224"/>
        <v>1965.8800655900022</v>
      </c>
      <c r="DY25" s="42">
        <f t="shared" si="224"/>
        <v>3851.2598572899979</v>
      </c>
      <c r="DZ25" s="42">
        <f t="shared" si="224"/>
        <v>3882.9819054500003</v>
      </c>
      <c r="EA25" s="42">
        <f t="shared" si="224"/>
        <v>4212.2971086299985</v>
      </c>
      <c r="EB25" s="42">
        <f t="shared" si="224"/>
        <v>4643.9114643700022</v>
      </c>
      <c r="EC25" s="42">
        <f t="shared" si="224"/>
        <v>5691.8520796699977</v>
      </c>
      <c r="ED25" s="42">
        <f t="shared" si="224"/>
        <v>7837.6824942900002</v>
      </c>
      <c r="EE25" s="42">
        <f t="shared" si="224"/>
        <v>3677.7314235500021</v>
      </c>
      <c r="EF25" s="42">
        <f t="shared" si="224"/>
        <v>7462.6299116600003</v>
      </c>
      <c r="EG25" s="42">
        <f t="shared" si="224"/>
        <v>3773.9065193199999</v>
      </c>
    </row>
    <row r="26" spans="2:137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</row>
    <row r="27" spans="2:137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25">+F10-F16</f>
        <v>-3364.7000000000007</v>
      </c>
      <c r="G27" s="18">
        <f t="shared" si="225"/>
        <v>-2063.1999999999898</v>
      </c>
      <c r="H27" s="18">
        <f t="shared" si="225"/>
        <v>253.29999999999927</v>
      </c>
      <c r="I27" s="18">
        <f t="shared" si="225"/>
        <v>-11976.400000000001</v>
      </c>
      <c r="J27" s="18">
        <f t="shared" si="225"/>
        <v>7661.7999999999993</v>
      </c>
      <c r="K27" s="18">
        <f t="shared" si="225"/>
        <v>-9420.8999999999942</v>
      </c>
      <c r="L27" s="18">
        <f t="shared" si="225"/>
        <v>-5390.5999999999985</v>
      </c>
      <c r="M27" s="18">
        <f t="shared" si="225"/>
        <v>5321.1999999999971</v>
      </c>
      <c r="N27" s="18">
        <f t="shared" si="225"/>
        <v>-3362.7999999999993</v>
      </c>
      <c r="O27" s="18">
        <f t="shared" si="225"/>
        <v>-1318.2999999999993</v>
      </c>
      <c r="P27" s="41">
        <f t="shared" si="225"/>
        <v>26036.399999999994</v>
      </c>
      <c r="Q27" s="18">
        <f>+Q10-Q16</f>
        <v>-9152.7000000000044</v>
      </c>
      <c r="R27" s="18">
        <f t="shared" ref="R27:AB27" si="226">+R10-R16</f>
        <v>-3453.9000000000015</v>
      </c>
      <c r="S27" s="18">
        <f t="shared" si="226"/>
        <v>1233.5</v>
      </c>
      <c r="T27" s="18">
        <f t="shared" si="226"/>
        <v>-3520.9999999999927</v>
      </c>
      <c r="U27" s="18">
        <f t="shared" si="226"/>
        <v>-9353.2000000000007</v>
      </c>
      <c r="V27" s="18">
        <f t="shared" si="226"/>
        <v>8228.2000000000044</v>
      </c>
      <c r="W27" s="18">
        <f t="shared" si="226"/>
        <v>-7641.799999999992</v>
      </c>
      <c r="X27" s="18">
        <f t="shared" si="226"/>
        <v>2136.8000000000065</v>
      </c>
      <c r="Y27" s="18">
        <f t="shared" si="226"/>
        <v>-3865.7000000000044</v>
      </c>
      <c r="Z27" s="18">
        <f t="shared" si="226"/>
        <v>-3352.7999999999956</v>
      </c>
      <c r="AA27" s="18">
        <f t="shared" si="226"/>
        <v>-9797.5999999999949</v>
      </c>
      <c r="AB27" s="41">
        <f t="shared" si="226"/>
        <v>31269.1</v>
      </c>
      <c r="AC27" s="18">
        <f>+AC10-AC16</f>
        <v>-13337.199999999997</v>
      </c>
      <c r="AD27" s="18">
        <f t="shared" ref="AD27:AN27" si="227">+AD10-AD16</f>
        <v>1836.5000000000036</v>
      </c>
      <c r="AE27" s="18">
        <f t="shared" si="227"/>
        <v>1188.0000000000073</v>
      </c>
      <c r="AF27" s="18">
        <f t="shared" si="227"/>
        <v>-7580.9000000000015</v>
      </c>
      <c r="AG27" s="18">
        <f t="shared" si="227"/>
        <v>-6244.8000000000029</v>
      </c>
      <c r="AH27" s="18">
        <f t="shared" si="227"/>
        <v>10103.400000000001</v>
      </c>
      <c r="AI27" s="18">
        <f t="shared" si="227"/>
        <v>-4070.8000000000029</v>
      </c>
      <c r="AJ27" s="18">
        <f t="shared" si="227"/>
        <v>-4504.8000000000065</v>
      </c>
      <c r="AK27" s="18">
        <f t="shared" si="227"/>
        <v>-2280.9000000000087</v>
      </c>
      <c r="AL27" s="18">
        <f t="shared" si="227"/>
        <v>-12450.099999999991</v>
      </c>
      <c r="AM27" s="18">
        <f t="shared" si="227"/>
        <v>-1137.5999999999985</v>
      </c>
      <c r="AN27" s="41">
        <f t="shared" si="227"/>
        <v>33595.200000000012</v>
      </c>
      <c r="AO27" s="18">
        <f>+AO10-AO16</f>
        <v>-9170.0590000000011</v>
      </c>
      <c r="AP27" s="18">
        <f t="shared" ref="AP27:AV27" si="228">+AP10-AP16</f>
        <v>5162.4169180000026</v>
      </c>
      <c r="AQ27" s="18">
        <f t="shared" si="228"/>
        <v>-3530.7609999999986</v>
      </c>
      <c r="AR27" s="18">
        <f t="shared" si="228"/>
        <v>-6338.1159999999945</v>
      </c>
      <c r="AS27" s="18">
        <f t="shared" si="228"/>
        <v>-5613.4529671900018</v>
      </c>
      <c r="AT27" s="18">
        <f t="shared" si="228"/>
        <v>1541.2250000000131</v>
      </c>
      <c r="AU27" s="18">
        <f t="shared" si="228"/>
        <v>-10175.535000000003</v>
      </c>
      <c r="AV27" s="18">
        <f t="shared" si="228"/>
        <v>744.50000000000728</v>
      </c>
      <c r="AW27" s="18">
        <f t="shared" ref="AW27:AX27" si="229">+AW10-AW16</f>
        <v>3890.6999999999971</v>
      </c>
      <c r="AX27" s="18">
        <f t="shared" si="229"/>
        <v>-5365.9459999999963</v>
      </c>
      <c r="AY27" s="18">
        <f t="shared" ref="AY27:AZ27" si="230">+AY10-AY16</f>
        <v>-6724.9210000000021</v>
      </c>
      <c r="AZ27" s="18">
        <f t="shared" si="230"/>
        <v>32104.067999999985</v>
      </c>
      <c r="BA27" s="18">
        <f t="shared" ref="BA27:BG27" si="231">+BA10-BA16</f>
        <v>-6008.4519098293968</v>
      </c>
      <c r="BB27" s="18">
        <f t="shared" si="231"/>
        <v>1814.0874428258976</v>
      </c>
      <c r="BC27" s="18">
        <f t="shared" si="231"/>
        <v>5793.7335214478007</v>
      </c>
      <c r="BD27" s="18">
        <f t="shared" si="231"/>
        <v>-7578.1506042101901</v>
      </c>
      <c r="BE27" s="18">
        <f t="shared" si="231"/>
        <v>141.38648511299834</v>
      </c>
      <c r="BF27" s="18">
        <f t="shared" si="231"/>
        <v>-625.77791768120369</v>
      </c>
      <c r="BG27" s="18">
        <f t="shared" si="231"/>
        <v>-11314.193201859991</v>
      </c>
      <c r="BH27" s="18">
        <f t="shared" ref="BH27" si="232">+BH10-BH16</f>
        <v>1500.5151702539006</v>
      </c>
      <c r="BI27" s="18">
        <f t="shared" ref="BI27:BM27" si="233">+BI10-BI16</f>
        <v>17598.846026014988</v>
      </c>
      <c r="BJ27" s="18">
        <f t="shared" si="233"/>
        <v>-4944.1230586036982</v>
      </c>
      <c r="BK27" s="18">
        <f t="shared" si="233"/>
        <v>-4988.86466897231</v>
      </c>
      <c r="BL27" s="18">
        <f t="shared" si="233"/>
        <v>17334.413113966206</v>
      </c>
      <c r="BM27" s="18">
        <f t="shared" si="233"/>
        <v>-5706.1391124408692</v>
      </c>
      <c r="BN27" s="18">
        <f>+BN10-BN16</f>
        <v>4113.1522338980067</v>
      </c>
      <c r="BO27" s="18">
        <f t="shared" ref="BO27:BP27" si="234">+BO10-BO16</f>
        <v>8118.4150180195065</v>
      </c>
      <c r="BP27" s="18">
        <f t="shared" si="234"/>
        <v>-9550.0951302798276</v>
      </c>
      <c r="BQ27" s="18">
        <f t="shared" ref="BQ27:BR27" si="235">+BQ10-BQ16</f>
        <v>-10280.498124769001</v>
      </c>
      <c r="BR27" s="18">
        <f t="shared" si="235"/>
        <v>22682.952537440287</v>
      </c>
      <c r="BS27" s="18">
        <f t="shared" ref="BS27:BT27" si="236">+BS10-BS16</f>
        <v>-8101.8693792194972</v>
      </c>
      <c r="BT27" s="18">
        <f t="shared" si="236"/>
        <v>3.3845641654988867</v>
      </c>
      <c r="BU27" s="18">
        <f t="shared" ref="BU27:BV27" si="237">+BU10-BU16</f>
        <v>17912.565043900009</v>
      </c>
      <c r="BV27" s="18">
        <f t="shared" si="237"/>
        <v>-4894.5085998290015</v>
      </c>
      <c r="BW27" s="18">
        <f t="shared" ref="BW27:BX27" si="238">+BW10-BW16</f>
        <v>-8376.8599783016543</v>
      </c>
      <c r="BX27" s="18">
        <f t="shared" si="238"/>
        <v>18467.223853654512</v>
      </c>
      <c r="BY27" s="18">
        <f t="shared" ref="BY27:BZ27" si="239">+BY10-BY16</f>
        <v>-6017.9626734394042</v>
      </c>
      <c r="BZ27" s="18">
        <f t="shared" si="239"/>
        <v>2976.3619677128881</v>
      </c>
      <c r="CA27" s="18">
        <f t="shared" ref="CA27:CB27" si="240">+CA10-CA16</f>
        <v>15861.063184279476</v>
      </c>
      <c r="CB27" s="18">
        <f t="shared" si="240"/>
        <v>-5508.8295838839258</v>
      </c>
      <c r="CC27" s="18">
        <f t="shared" ref="CC27:CI27" si="241">+CC10-CC16</f>
        <v>-9466.8457510575463</v>
      </c>
      <c r="CD27" s="18">
        <f t="shared" ref="CD27:CH27" si="242">+CD10-CD16</f>
        <v>16552.22295878992</v>
      </c>
      <c r="CE27" s="18">
        <f t="shared" si="242"/>
        <v>-6377.3814811821576</v>
      </c>
      <c r="CF27" s="18">
        <f t="shared" si="242"/>
        <v>3410.3260333013968</v>
      </c>
      <c r="CG27" s="18">
        <f t="shared" si="242"/>
        <v>12703.2722521658</v>
      </c>
      <c r="CH27" s="18">
        <f t="shared" si="242"/>
        <v>-11559.794131895898</v>
      </c>
      <c r="CI27" s="18">
        <f t="shared" si="241"/>
        <v>-11846.960820078581</v>
      </c>
      <c r="CJ27" s="18">
        <f t="shared" ref="CJ27:CK27" si="243">+CJ10-CJ16</f>
        <v>18679.288477523303</v>
      </c>
      <c r="CK27" s="18">
        <f t="shared" si="243"/>
        <v>-13130.711770945847</v>
      </c>
      <c r="CL27" s="18">
        <f t="shared" ref="CL27:CN27" si="244">+CL10-CL16</f>
        <v>-9363.2251796080163</v>
      </c>
      <c r="CM27" s="18">
        <f t="shared" ref="CM27" si="245">+CM10-CM16</f>
        <v>-2933.155067246189</v>
      </c>
      <c r="CN27" s="18">
        <f t="shared" si="244"/>
        <v>-25481.119249664203</v>
      </c>
      <c r="CO27" s="18">
        <f t="shared" ref="CO27:CP27" si="246">+CO10-CO16</f>
        <v>-20086.722172905596</v>
      </c>
      <c r="CP27" s="18">
        <f t="shared" si="246"/>
        <v>9697.3127806630146</v>
      </c>
      <c r="CQ27" s="18">
        <f t="shared" ref="CQ27:CS27" si="247">+CQ10-CQ16</f>
        <v>-10812.921771964204</v>
      </c>
      <c r="CR27" s="18">
        <f t="shared" ref="CR27" si="248">+CR10-CR16</f>
        <v>-4376.7556939845017</v>
      </c>
      <c r="CS27" s="18">
        <f t="shared" si="247"/>
        <v>6233.9120210615947</v>
      </c>
      <c r="CT27" s="18">
        <f t="shared" ref="CT27:CU27" si="249">+CT10-CT16</f>
        <v>-7939.8286873788966</v>
      </c>
      <c r="CU27" s="18">
        <f t="shared" si="249"/>
        <v>-8162.1968539640147</v>
      </c>
      <c r="CV27" s="18">
        <f t="shared" ref="CV27:CW27" si="250">+CV10-CV16</f>
        <v>25845.185182380686</v>
      </c>
      <c r="CW27" s="18">
        <f t="shared" si="250"/>
        <v>12034.781484278887</v>
      </c>
      <c r="CX27" s="18">
        <f t="shared" ref="CX27:CY27" si="251">+CX10-CX16</f>
        <v>-7278.5180837775843</v>
      </c>
      <c r="CY27" s="18">
        <f t="shared" si="251"/>
        <v>4961.3093308487005</v>
      </c>
      <c r="CZ27" s="41">
        <f t="shared" ref="CZ27:DA27" si="252">+CZ10-CZ16</f>
        <v>-14028.115327257605</v>
      </c>
      <c r="DA27" s="41">
        <f t="shared" si="252"/>
        <v>-10510.9575518536</v>
      </c>
      <c r="DB27" s="41">
        <f t="shared" ref="DB27:DC27" si="253">+DB10-DB16</f>
        <v>10277.238179897264</v>
      </c>
      <c r="DC27" s="41">
        <f t="shared" si="253"/>
        <v>-14346.942078740634</v>
      </c>
      <c r="DD27" s="41">
        <f t="shared" ref="DD27:DE27" si="254">+DD10-DD16</f>
        <v>4921.0573609199128</v>
      </c>
      <c r="DE27" s="41">
        <f t="shared" si="254"/>
        <v>4945.4430434669921</v>
      </c>
      <c r="DF27" s="41">
        <f t="shared" ref="DF27:DG27" si="255">+DF10-DF16</f>
        <v>-4728.9146332108503</v>
      </c>
      <c r="DG27" s="41">
        <f t="shared" si="255"/>
        <v>-5324.3127812165767</v>
      </c>
      <c r="DH27" s="41">
        <f t="shared" ref="DH27:DI27" si="256">+DH10-DH16</f>
        <v>40407.019708018968</v>
      </c>
      <c r="DI27" s="41">
        <f t="shared" si="256"/>
        <v>-13774.634347761908</v>
      </c>
      <c r="DJ27" s="41">
        <f t="shared" ref="DJ27:DK27" si="257">+DJ10-DJ16</f>
        <v>3734.4877901736982</v>
      </c>
      <c r="DK27" s="41">
        <f t="shared" si="257"/>
        <v>11582.047301201201</v>
      </c>
      <c r="DL27" s="41">
        <f t="shared" ref="DL27:DM27" si="258">+DL10-DL16</f>
        <v>-2037.9801083590937</v>
      </c>
      <c r="DM27" s="41">
        <f t="shared" si="258"/>
        <v>-1762.712454782908</v>
      </c>
      <c r="DN27" s="41">
        <f t="shared" ref="DN27:DO27" si="259">+DN10-DN16</f>
        <v>17003.614371767668</v>
      </c>
      <c r="DO27" s="41">
        <f t="shared" si="259"/>
        <v>-1418.1960402541808</v>
      </c>
      <c r="DP27" s="41">
        <f t="shared" ref="DP27:DQ27" si="260">+DP10-DP16</f>
        <v>5985.643612872489</v>
      </c>
      <c r="DQ27" s="41">
        <f t="shared" si="260"/>
        <v>-4549.2103062579263</v>
      </c>
      <c r="DR27" s="41">
        <f t="shared" ref="DR27:DS27" si="261">+DR10-DR16</f>
        <v>-6186.908566223472</v>
      </c>
      <c r="DS27" s="41">
        <f t="shared" si="261"/>
        <v>1658.8731424692014</v>
      </c>
      <c r="DT27" s="41">
        <f t="shared" ref="DT27:DU27" si="262">+DT10-DT16</f>
        <v>-2643.9051942736696</v>
      </c>
      <c r="DU27" s="41">
        <f t="shared" si="262"/>
        <v>-18148.567862953802</v>
      </c>
      <c r="DV27" s="41">
        <f t="shared" ref="DV27:DW27" si="263">+DV10-DV16</f>
        <v>-412.57251688493125</v>
      </c>
      <c r="DW27" s="41">
        <f t="shared" si="263"/>
        <v>3796.1697436597169</v>
      </c>
      <c r="DX27" s="41">
        <f t="shared" ref="DX27:DY27" si="264">+DX10-DX16</f>
        <v>-3670.0240833025309</v>
      </c>
      <c r="DY27" s="41">
        <f t="shared" si="264"/>
        <v>-15126.664535953081</v>
      </c>
      <c r="DZ27" s="41">
        <f t="shared" ref="DZ27:EA27" si="265">+DZ10-DZ16</f>
        <v>5886.3644452083536</v>
      </c>
      <c r="EA27" s="41">
        <f t="shared" si="265"/>
        <v>-7840.4088833063724</v>
      </c>
      <c r="EB27" s="41">
        <f t="shared" ref="EB27:EC27" si="266">+EB10-EB16</f>
        <v>-1059.0276635492046</v>
      </c>
      <c r="EC27" s="41">
        <f t="shared" si="266"/>
        <v>3329.2965417143278</v>
      </c>
      <c r="ED27" s="41">
        <f t="shared" ref="ED27:EE27" si="267">+ED10-ED16</f>
        <v>1878.5994630234782</v>
      </c>
      <c r="EE27" s="41">
        <f t="shared" si="267"/>
        <v>-13080.803216612694</v>
      </c>
      <c r="EF27" s="41">
        <f t="shared" ref="EF27:EG27" si="268">+EF10-EF16</f>
        <v>45619.913736453571</v>
      </c>
      <c r="EG27" s="41">
        <f t="shared" si="268"/>
        <v>-17737.14418135208</v>
      </c>
    </row>
    <row r="28" spans="2:137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69">E29+E36</f>
        <v>638.29999999999905</v>
      </c>
      <c r="F28" s="51">
        <f t="shared" si="269"/>
        <v>3364.7000000000007</v>
      </c>
      <c r="G28" s="51">
        <f t="shared" si="269"/>
        <v>2063.1999999999898</v>
      </c>
      <c r="H28" s="51">
        <f t="shared" si="269"/>
        <v>-253.29999999999927</v>
      </c>
      <c r="I28" s="51">
        <f t="shared" si="269"/>
        <v>11976.400000000003</v>
      </c>
      <c r="J28" s="51">
        <f t="shared" si="269"/>
        <v>-7661.7999999999993</v>
      </c>
      <c r="K28" s="51">
        <f t="shared" si="269"/>
        <v>9420.8999999999942</v>
      </c>
      <c r="L28" s="51">
        <f t="shared" si="269"/>
        <v>5390.5999999999995</v>
      </c>
      <c r="M28" s="51">
        <f t="shared" si="269"/>
        <v>-5321.1999999999971</v>
      </c>
      <c r="N28" s="51">
        <f t="shared" si="269"/>
        <v>3362.8</v>
      </c>
      <c r="O28" s="51">
        <f t="shared" si="269"/>
        <v>1318.3000000000011</v>
      </c>
      <c r="P28" s="52">
        <f t="shared" si="269"/>
        <v>-26036.399999999994</v>
      </c>
      <c r="Q28" s="51">
        <f t="shared" ref="Q28:AB28" si="270">Q29+Q36</f>
        <v>9152.7000000000044</v>
      </c>
      <c r="R28" s="51">
        <f t="shared" si="270"/>
        <v>3453.9000000000015</v>
      </c>
      <c r="S28" s="51">
        <f t="shared" si="270"/>
        <v>-1233.5</v>
      </c>
      <c r="T28" s="51">
        <f t="shared" si="270"/>
        <v>3520.9999999999854</v>
      </c>
      <c r="U28" s="51">
        <f t="shared" si="270"/>
        <v>9353.2000000000007</v>
      </c>
      <c r="V28" s="51">
        <f t="shared" si="270"/>
        <v>-8228.2000000000044</v>
      </c>
      <c r="W28" s="51">
        <f t="shared" si="270"/>
        <v>7641.799999999992</v>
      </c>
      <c r="X28" s="51">
        <f t="shared" si="270"/>
        <v>-2136.8000000000065</v>
      </c>
      <c r="Y28" s="51">
        <f t="shared" si="270"/>
        <v>3865.7000000000048</v>
      </c>
      <c r="Z28" s="51">
        <f t="shared" si="270"/>
        <v>3352.7999999999952</v>
      </c>
      <c r="AA28" s="51">
        <f t="shared" si="270"/>
        <v>9797.5999999999949</v>
      </c>
      <c r="AB28" s="52">
        <f t="shared" si="270"/>
        <v>-31269.1</v>
      </c>
      <c r="AC28" s="51">
        <f t="shared" ref="AC28:AN28" si="271">AC29+AC36</f>
        <v>13337.199999999995</v>
      </c>
      <c r="AD28" s="51">
        <f t="shared" si="271"/>
        <v>-1836.5000000000036</v>
      </c>
      <c r="AE28" s="51">
        <f t="shared" si="271"/>
        <v>-1188.0000000000073</v>
      </c>
      <c r="AF28" s="51">
        <f t="shared" si="271"/>
        <v>7580.9000000000015</v>
      </c>
      <c r="AG28" s="51">
        <f t="shared" si="271"/>
        <v>6244.8000000000029</v>
      </c>
      <c r="AH28" s="51">
        <f t="shared" si="271"/>
        <v>-10103.400000000001</v>
      </c>
      <c r="AI28" s="51">
        <f t="shared" si="271"/>
        <v>4070.8000000000025</v>
      </c>
      <c r="AJ28" s="51">
        <f t="shared" si="271"/>
        <v>4504.8000000000065</v>
      </c>
      <c r="AK28" s="51">
        <f t="shared" si="271"/>
        <v>2280.9000000000087</v>
      </c>
      <c r="AL28" s="51">
        <f t="shared" si="271"/>
        <v>12450.099999999991</v>
      </c>
      <c r="AM28" s="51">
        <f t="shared" si="271"/>
        <v>-4933.6000000000004</v>
      </c>
      <c r="AN28" s="52">
        <f t="shared" si="271"/>
        <v>-33595.200000000012</v>
      </c>
      <c r="AO28" s="51">
        <f t="shared" ref="AO28:AV28" si="272">AO29+AO36</f>
        <v>9170.0590000000011</v>
      </c>
      <c r="AP28" s="51">
        <f t="shared" si="272"/>
        <v>-5162.4169180000026</v>
      </c>
      <c r="AQ28" s="51">
        <f t="shared" si="272"/>
        <v>3530.7609999999986</v>
      </c>
      <c r="AR28" s="51">
        <f t="shared" si="272"/>
        <v>-8266.5840000000062</v>
      </c>
      <c r="AS28" s="51">
        <f t="shared" si="272"/>
        <v>5613.4529671900018</v>
      </c>
      <c r="AT28" s="51">
        <f t="shared" si="272"/>
        <v>-1541.2250000000133</v>
      </c>
      <c r="AU28" s="51">
        <f t="shared" si="272"/>
        <v>10175.535000000003</v>
      </c>
      <c r="AV28" s="51">
        <f t="shared" si="272"/>
        <v>-744.50000000000682</v>
      </c>
      <c r="AW28" s="51">
        <f t="shared" ref="AW28" si="273">AW29+AW36</f>
        <v>-3890.699999999998</v>
      </c>
      <c r="AX28" s="51">
        <f t="shared" ref="AX28:BC28" si="274">AX29+AX36</f>
        <v>5365.9459999999972</v>
      </c>
      <c r="AY28" s="51">
        <f t="shared" si="274"/>
        <v>6724.9210000000021</v>
      </c>
      <c r="AZ28" s="51">
        <f t="shared" si="274"/>
        <v>-32104.067999999988</v>
      </c>
      <c r="BA28" s="51">
        <f t="shared" si="274"/>
        <v>6008.4519098293968</v>
      </c>
      <c r="BB28" s="51">
        <f t="shared" si="274"/>
        <v>-1814.0874428258976</v>
      </c>
      <c r="BC28" s="51">
        <f t="shared" si="274"/>
        <v>-5793.7335214478007</v>
      </c>
      <c r="BD28" s="51">
        <f t="shared" ref="BD28:BE28" si="275">BD29+BD36</f>
        <v>-3821.9137911333082</v>
      </c>
      <c r="BE28" s="51">
        <f t="shared" si="275"/>
        <v>-141.38648511299107</v>
      </c>
      <c r="BF28" s="51">
        <f t="shared" ref="BF28:BG28" si="276">BF29+BF36</f>
        <v>625.77791768119687</v>
      </c>
      <c r="BG28" s="51">
        <f t="shared" si="276"/>
        <v>11314.193201859991</v>
      </c>
      <c r="BH28" s="51">
        <f t="shared" ref="BH28:BI28" si="277">BH29+BH36</f>
        <v>-1500.5151702539015</v>
      </c>
      <c r="BI28" s="51">
        <f t="shared" si="277"/>
        <v>-17598.846026014988</v>
      </c>
      <c r="BJ28" s="51">
        <f t="shared" ref="BJ28:BK28" si="278">BJ29+BJ36</f>
        <v>4944.1230586036982</v>
      </c>
      <c r="BK28" s="51">
        <f t="shared" si="278"/>
        <v>4988.86466897231</v>
      </c>
      <c r="BL28" s="51">
        <f t="shared" ref="BL28:BR28" si="279">BL29+BL36</f>
        <v>-3073.7741139662048</v>
      </c>
      <c r="BM28" s="51">
        <f t="shared" si="279"/>
        <v>7706.1391124408701</v>
      </c>
      <c r="BN28" s="51">
        <f t="shared" si="279"/>
        <v>-2961.5063678480064</v>
      </c>
      <c r="BO28" s="51">
        <f t="shared" si="279"/>
        <v>-4118.4150180195065</v>
      </c>
      <c r="BP28" s="51">
        <f t="shared" si="279"/>
        <v>3025.5969514279377</v>
      </c>
      <c r="BQ28" s="51">
        <f t="shared" si="279"/>
        <v>12545.863212389002</v>
      </c>
      <c r="BR28" s="51">
        <f t="shared" si="279"/>
        <v>-22528.317395620288</v>
      </c>
      <c r="BS28" s="51">
        <f t="shared" ref="BS28:BT28" si="280">BS29+BS36</f>
        <v>8266.8693792194972</v>
      </c>
      <c r="BT28" s="51">
        <f t="shared" si="280"/>
        <v>4666.6154358345011</v>
      </c>
      <c r="BU28" s="51">
        <f t="shared" ref="BU28:BV28" si="281">BU29+BU36</f>
        <v>-17831.008665140009</v>
      </c>
      <c r="BV28" s="51">
        <f t="shared" si="281"/>
        <v>-5145.7964001709988</v>
      </c>
      <c r="BW28" s="51">
        <f t="shared" ref="BW28:BX28" si="282">BW29+BW36</f>
        <v>8559.4527489516531</v>
      </c>
      <c r="BX28" s="51">
        <f t="shared" si="282"/>
        <v>-9428.4355474145123</v>
      </c>
      <c r="BY28" s="51">
        <f t="shared" ref="BY28:BZ28" si="283">BY29+BY36</f>
        <v>6064.6626734394031</v>
      </c>
      <c r="BZ28" s="51">
        <f t="shared" si="283"/>
        <v>-2923.807996376388</v>
      </c>
      <c r="CA28" s="51">
        <f t="shared" ref="CA28:CB28" si="284">CA29+CA36</f>
        <v>-17178.994422540105</v>
      </c>
      <c r="CB28" s="51">
        <f t="shared" si="284"/>
        <v>-6511.3575276660767</v>
      </c>
      <c r="CC28" s="51">
        <f t="shared" ref="CC28:CI28" si="285">CC29+CC36</f>
        <v>2730.8052872475464</v>
      </c>
      <c r="CD28" s="51">
        <f t="shared" ref="CD28:CH28" si="286">CD29+CD36</f>
        <v>-57240.57941327992</v>
      </c>
      <c r="CE28" s="51">
        <f t="shared" si="286"/>
        <v>-12870.050539530142</v>
      </c>
      <c r="CF28" s="51">
        <f t="shared" si="286"/>
        <v>3197.7483716186034</v>
      </c>
      <c r="CG28" s="51">
        <f t="shared" si="286"/>
        <v>-5734.0319809657985</v>
      </c>
      <c r="CH28" s="51">
        <f t="shared" si="286"/>
        <v>6603.1254684824071</v>
      </c>
      <c r="CI28" s="51">
        <f t="shared" si="285"/>
        <v>11836.706524413705</v>
      </c>
      <c r="CJ28" s="51">
        <f t="shared" ref="CJ28:CK28" si="287">CJ29+CJ36</f>
        <v>-13620.661781323302</v>
      </c>
      <c r="CK28" s="51">
        <f t="shared" si="287"/>
        <v>15177.149879273697</v>
      </c>
      <c r="CL28" s="51">
        <f t="shared" ref="CL28:CN28" si="288">CL29+CL36</f>
        <v>11549.797429948014</v>
      </c>
      <c r="CM28" s="51">
        <f t="shared" ref="CM28" si="289">CM29+CM36</f>
        <v>5024.3296722761897</v>
      </c>
      <c r="CN28" s="51">
        <f t="shared" si="288"/>
        <v>27581.4858801542</v>
      </c>
      <c r="CO28" s="51">
        <f t="shared" ref="CO28:CP28" si="290">CO29+CO36</f>
        <v>21908.748025404599</v>
      </c>
      <c r="CP28" s="51">
        <f t="shared" si="290"/>
        <v>10611.803933086987</v>
      </c>
      <c r="CQ28" s="51">
        <f t="shared" ref="CQ28:CS28" si="291">CQ29+CQ36</f>
        <v>9980.4274794842058</v>
      </c>
      <c r="CR28" s="51">
        <f t="shared" ref="CR28" si="292">CR29+CR36</f>
        <v>5117.3605198945024</v>
      </c>
      <c r="CS28" s="51">
        <f t="shared" si="291"/>
        <v>-7005.0295776464827</v>
      </c>
      <c r="CT28" s="51">
        <f t="shared" ref="CT28:CU28" si="293">CT29+CT36</f>
        <v>7931.2300607195466</v>
      </c>
      <c r="CU28" s="51">
        <f t="shared" si="293"/>
        <v>9775.9741600740126</v>
      </c>
      <c r="CV28" s="51">
        <f t="shared" ref="CV28:CW28" si="294">CV29+CV36</f>
        <v>-23514.554907040689</v>
      </c>
      <c r="CW28" s="51">
        <f t="shared" si="294"/>
        <v>-12043.820622498035</v>
      </c>
      <c r="CX28" s="51">
        <f t="shared" ref="CX28:CY28" si="295">CX29+CX36</f>
        <v>8746.5733891675864</v>
      </c>
      <c r="CY28" s="51">
        <f t="shared" si="295"/>
        <v>-3101.9314485687009</v>
      </c>
      <c r="CZ28" s="52">
        <f t="shared" ref="CZ28:DA28" si="296">CZ29+CZ36</f>
        <v>17026.818645427604</v>
      </c>
      <c r="DA28" s="52">
        <f t="shared" si="296"/>
        <v>15560.5132220136</v>
      </c>
      <c r="DB28" s="52">
        <f t="shared" ref="DB28:DC28" si="297">DB29+DB36</f>
        <v>-9724.5426443827</v>
      </c>
      <c r="DC28" s="52">
        <f t="shared" si="297"/>
        <v>15930.889582740634</v>
      </c>
      <c r="DD28" s="52">
        <f t="shared" ref="DD28:DE28" si="298">DD29+DD36</f>
        <v>-4943.2946651301445</v>
      </c>
      <c r="DE28" s="52">
        <f t="shared" si="298"/>
        <v>-5724.9179645232743</v>
      </c>
      <c r="DF28" s="52">
        <f t="shared" ref="DF28:DG28" si="299">DF29+DF36</f>
        <v>6219.2551152908491</v>
      </c>
      <c r="DG28" s="52">
        <f t="shared" si="299"/>
        <v>6114.8612536265755</v>
      </c>
      <c r="DH28" s="52">
        <f t="shared" ref="DH28:DI28" si="300">DH29+DH36</f>
        <v>-39389.593202968972</v>
      </c>
      <c r="DI28" s="52">
        <f t="shared" si="300"/>
        <v>13669.333321341908</v>
      </c>
      <c r="DJ28" s="52">
        <f t="shared" ref="DJ28:DK28" si="301">DJ29+DJ36</f>
        <v>-3878.669890613698</v>
      </c>
      <c r="DK28" s="52">
        <f t="shared" si="301"/>
        <v>-13176.661520571201</v>
      </c>
      <c r="DL28" s="52">
        <f t="shared" ref="DL28:DM28" si="302">DL29+DL36</f>
        <v>443.36588898909395</v>
      </c>
      <c r="DM28" s="52">
        <f t="shared" si="302"/>
        <v>1582.3711862129076</v>
      </c>
      <c r="DN28" s="52">
        <f t="shared" ref="DN28:DO28" si="303">DN29+DN36</f>
        <v>-17511.278751947666</v>
      </c>
      <c r="DO28" s="52">
        <f t="shared" si="303"/>
        <v>1229.6748905741806</v>
      </c>
      <c r="DP28" s="52">
        <f t="shared" ref="DP28:DQ28" si="304">DP29+DP36</f>
        <v>-6224.4667481124898</v>
      </c>
      <c r="DQ28" s="52">
        <f t="shared" si="304"/>
        <v>3872.2091131361522</v>
      </c>
      <c r="DR28" s="52">
        <f t="shared" ref="DR28:DS28" si="305">DR29+DR36</f>
        <v>6005.863635853475</v>
      </c>
      <c r="DS28" s="52">
        <f t="shared" si="305"/>
        <v>-1900.2136744192017</v>
      </c>
      <c r="DT28" s="52">
        <f t="shared" ref="DT28:DU28" si="306">DT29+DT36</f>
        <v>2213.8284247196657</v>
      </c>
      <c r="DU28" s="52">
        <f t="shared" si="306"/>
        <v>17678.500913293799</v>
      </c>
      <c r="DV28" s="52">
        <f t="shared" ref="DV28:DW28" si="307">DV29+DV36</f>
        <v>175.1260609449314</v>
      </c>
      <c r="DW28" s="52">
        <f t="shared" si="307"/>
        <v>-2816.308229679717</v>
      </c>
      <c r="DX28" s="52">
        <f t="shared" ref="DX28:DY28" si="308">DX29+DX36</f>
        <v>6482.9195971125264</v>
      </c>
      <c r="DY28" s="52">
        <f t="shared" si="308"/>
        <v>14804.03849995308</v>
      </c>
      <c r="DZ28" s="52">
        <f t="shared" ref="DZ28:EA28" si="309">DZ29+DZ36</f>
        <v>-7040.9457581031602</v>
      </c>
      <c r="EA28" s="52">
        <f t="shared" si="309"/>
        <v>7241.4402579763737</v>
      </c>
      <c r="EB28" s="52">
        <f t="shared" ref="EB28:EC28" si="310">EB29+EB36</f>
        <v>-12747.807845155694</v>
      </c>
      <c r="EC28" s="52">
        <f t="shared" si="310"/>
        <v>634.66410753527089</v>
      </c>
      <c r="ED28" s="52">
        <f t="shared" ref="ED28:EE28" si="311">ED29+ED36</f>
        <v>-2846.9109532236907</v>
      </c>
      <c r="EE28" s="52">
        <f t="shared" si="311"/>
        <v>12851.509001662693</v>
      </c>
      <c r="EF28" s="52">
        <f t="shared" ref="EF28:EG28" si="312">EF29+EF36</f>
        <v>-45877.924368503569</v>
      </c>
      <c r="EG28" s="52">
        <f t="shared" si="312"/>
        <v>17244.257114995788</v>
      </c>
    </row>
    <row r="29" spans="2:137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13">SUM(E30:E35)</f>
        <v>2154.9999999999991</v>
      </c>
      <c r="F29" s="51">
        <f t="shared" si="313"/>
        <v>-3470.2909999999993</v>
      </c>
      <c r="G29" s="51">
        <f t="shared" si="313"/>
        <v>1379.8999999999901</v>
      </c>
      <c r="H29" s="51">
        <f t="shared" si="313"/>
        <v>1809.8000000000006</v>
      </c>
      <c r="I29" s="51">
        <f t="shared" si="313"/>
        <v>14465.500000000004</v>
      </c>
      <c r="J29" s="51">
        <f t="shared" si="313"/>
        <v>-5627</v>
      </c>
      <c r="K29" s="51">
        <f t="shared" si="313"/>
        <v>5124.8699999999935</v>
      </c>
      <c r="L29" s="51">
        <f t="shared" si="313"/>
        <v>7417.7999999999993</v>
      </c>
      <c r="M29" s="51">
        <f t="shared" si="313"/>
        <v>-18047.329999999998</v>
      </c>
      <c r="N29" s="51">
        <f t="shared" ref="N29:P29" si="314">SUM(N30:N35)</f>
        <v>6415</v>
      </c>
      <c r="O29" s="51">
        <f t="shared" si="314"/>
        <v>-12728.599999999999</v>
      </c>
      <c r="P29" s="52">
        <f t="shared" si="314"/>
        <v>-24003.999999999993</v>
      </c>
      <c r="Q29" s="51">
        <f t="shared" ref="Q29:Y29" si="315">SUM(Q30:Q35)</f>
        <v>11789.200000000004</v>
      </c>
      <c r="R29" s="51">
        <f t="shared" si="315"/>
        <v>4868.2000000000016</v>
      </c>
      <c r="S29" s="51">
        <f t="shared" si="315"/>
        <v>-7682.61</v>
      </c>
      <c r="T29" s="51">
        <f t="shared" si="315"/>
        <v>-83301.510000000024</v>
      </c>
      <c r="U29" s="51">
        <f t="shared" si="315"/>
        <v>10632.7</v>
      </c>
      <c r="V29" s="51">
        <f t="shared" si="315"/>
        <v>-10442.830000000005</v>
      </c>
      <c r="W29" s="51">
        <f t="shared" si="315"/>
        <v>31098.19999999999</v>
      </c>
      <c r="X29" s="51">
        <f t="shared" si="315"/>
        <v>-487.10000000000673</v>
      </c>
      <c r="Y29" s="51">
        <f t="shared" si="315"/>
        <v>5514.7000000000044</v>
      </c>
      <c r="Z29" s="51">
        <f t="shared" ref="Z29:AB29" si="316">SUM(Z30:Z35)</f>
        <v>5068.6999999999953</v>
      </c>
      <c r="AA29" s="51">
        <f t="shared" si="316"/>
        <v>8251.8999999999942</v>
      </c>
      <c r="AB29" s="52">
        <f t="shared" si="316"/>
        <v>-39612.61</v>
      </c>
      <c r="AC29" s="51">
        <f t="shared" ref="AC29:AJ29" si="317">SUM(AC30:AC35)</f>
        <v>17737.299999999996</v>
      </c>
      <c r="AD29" s="51">
        <f t="shared" si="317"/>
        <v>-354.20000000000368</v>
      </c>
      <c r="AE29" s="51">
        <f t="shared" si="317"/>
        <v>29567.199999999993</v>
      </c>
      <c r="AF29" s="51">
        <f t="shared" si="317"/>
        <v>-28645.80000000001</v>
      </c>
      <c r="AG29" s="51">
        <f t="shared" si="317"/>
        <v>-8660.8999999999978</v>
      </c>
      <c r="AH29" s="51">
        <f t="shared" si="317"/>
        <v>-7980.3000000000011</v>
      </c>
      <c r="AI29" s="51">
        <f t="shared" si="317"/>
        <v>3785.7000000000021</v>
      </c>
      <c r="AJ29" s="51">
        <f t="shared" si="317"/>
        <v>7472.6000000000058</v>
      </c>
      <c r="AK29" s="51">
        <f t="shared" ref="AK29:AN29" si="318">SUM(AK30:AK35)</f>
        <v>-1172.7499999999914</v>
      </c>
      <c r="AL29" s="51">
        <f t="shared" si="318"/>
        <v>16383.599999999991</v>
      </c>
      <c r="AM29" s="51">
        <f t="shared" si="318"/>
        <v>-2706</v>
      </c>
      <c r="AN29" s="52">
        <f t="shared" si="318"/>
        <v>-31202.700000000008</v>
      </c>
      <c r="AO29" s="54">
        <f t="shared" ref="AO29:AV29" si="319">SUM(AO30:AO35)</f>
        <v>12742.659000000001</v>
      </c>
      <c r="AP29" s="54">
        <f t="shared" si="319"/>
        <v>-1527.8169180000027</v>
      </c>
      <c r="AQ29" s="54">
        <f t="shared" si="319"/>
        <v>6648.2609999999986</v>
      </c>
      <c r="AR29" s="54">
        <f t="shared" si="319"/>
        <v>-4332.7840000000069</v>
      </c>
      <c r="AS29" s="54">
        <f t="shared" si="319"/>
        <v>-4858.6470328099967</v>
      </c>
      <c r="AT29" s="54">
        <f t="shared" si="319"/>
        <v>-424.2250000000131</v>
      </c>
      <c r="AU29" s="54">
        <f t="shared" si="319"/>
        <v>13167.435000000003</v>
      </c>
      <c r="AV29" s="54">
        <f t="shared" si="319"/>
        <v>2400.3999999999933</v>
      </c>
      <c r="AW29" s="54">
        <f t="shared" ref="AW29:AX29" si="320">SUM(AW30:AW35)</f>
        <v>-10504.099999999999</v>
      </c>
      <c r="AX29" s="54">
        <f t="shared" si="320"/>
        <v>7390.9459999999972</v>
      </c>
      <c r="AY29" s="54">
        <f t="shared" ref="AY29:BD29" si="321">SUM(AY30:AY35)</f>
        <v>10780.363000000003</v>
      </c>
      <c r="AZ29" s="54">
        <f t="shared" si="321"/>
        <v>-31214.329999999987</v>
      </c>
      <c r="BA29" s="54">
        <f t="shared" si="321"/>
        <v>8923.1775066685968</v>
      </c>
      <c r="BB29" s="54">
        <f t="shared" si="321"/>
        <v>-863.35114686819725</v>
      </c>
      <c r="BC29" s="54">
        <f t="shared" si="321"/>
        <v>18605.192407984199</v>
      </c>
      <c r="BD29" s="54">
        <f t="shared" si="321"/>
        <v>-9946.4246107155086</v>
      </c>
      <c r="BE29" s="54">
        <f t="shared" ref="BE29:BG29" si="322">SUM(BE30:BE35)</f>
        <v>-105557.45208570889</v>
      </c>
      <c r="BF29" s="54">
        <f t="shared" si="322"/>
        <v>2821.690928910597</v>
      </c>
      <c r="BG29" s="54">
        <f t="shared" si="322"/>
        <v>12234.933661959991</v>
      </c>
      <c r="BH29" s="54">
        <f t="shared" ref="BH29:BI29" si="323">SUM(BH30:BH35)</f>
        <v>1908.1723896860985</v>
      </c>
      <c r="BI29" s="54">
        <f t="shared" si="323"/>
        <v>-16312.935160164987</v>
      </c>
      <c r="BJ29" s="54">
        <f t="shared" ref="BJ29:BK29" si="324">SUM(BJ30:BJ35)</f>
        <v>7801.7698455517984</v>
      </c>
      <c r="BK29" s="54">
        <f t="shared" si="324"/>
        <v>8354.55531665331</v>
      </c>
      <c r="BL29" s="54">
        <f t="shared" ref="BL29:BR29" si="325">SUM(BL30:BL35)</f>
        <v>-4408.5621090878049</v>
      </c>
      <c r="BM29" s="54">
        <f t="shared" si="325"/>
        <v>7890.7504799108701</v>
      </c>
      <c r="BN29" s="54">
        <f t="shared" si="325"/>
        <v>-6598.1084497896063</v>
      </c>
      <c r="BO29" s="54">
        <f t="shared" si="325"/>
        <v>7416.8389629336925</v>
      </c>
      <c r="BP29" s="54">
        <f t="shared" si="325"/>
        <v>6276.9234187979382</v>
      </c>
      <c r="BQ29" s="54">
        <f t="shared" si="325"/>
        <v>12200.712366161002</v>
      </c>
      <c r="BR29" s="54">
        <f t="shared" si="325"/>
        <v>-22122.174963009387</v>
      </c>
      <c r="BS29" s="54">
        <f t="shared" ref="BS29:BT29" si="326">SUM(BS30:BS35)</f>
        <v>8400.7060753219976</v>
      </c>
      <c r="BT29" s="54">
        <f t="shared" si="326"/>
        <v>5972.8787396080015</v>
      </c>
      <c r="BU29" s="54">
        <f t="shared" ref="BU29:BV29" si="327">SUM(BU30:BU35)</f>
        <v>-21448.291182540008</v>
      </c>
      <c r="BV29" s="54">
        <f t="shared" si="327"/>
        <v>-2998.2835314933982</v>
      </c>
      <c r="BW29" s="54">
        <f t="shared" ref="BW29:BX29" si="328">SUM(BW30:BW35)</f>
        <v>11322.841354906053</v>
      </c>
      <c r="BX29" s="54">
        <f t="shared" si="328"/>
        <v>-8202.714566680912</v>
      </c>
      <c r="BY29" s="54">
        <f t="shared" ref="BY29" si="329">SUM(BY30:BY35)</f>
        <v>5468.5727712866037</v>
      </c>
      <c r="BZ29" s="54">
        <f t="shared" ref="BZ29:CD29" si="330">SUM(BZ30:BZ35)</f>
        <v>-774.88378973498811</v>
      </c>
      <c r="CA29" s="54">
        <f t="shared" si="330"/>
        <v>-3019.3024203331065</v>
      </c>
      <c r="CB29" s="54">
        <f t="shared" si="330"/>
        <v>-1278.9697619092767</v>
      </c>
      <c r="CC29" s="54">
        <f t="shared" si="330"/>
        <v>5446.1318957587464</v>
      </c>
      <c r="CD29" s="54">
        <f t="shared" si="330"/>
        <v>-37083.418763611917</v>
      </c>
      <c r="CE29" s="54">
        <f t="shared" ref="CE29:CF29" si="331">SUM(CE30:CE35)</f>
        <v>-10379.576164100143</v>
      </c>
      <c r="CF29" s="54">
        <f t="shared" si="331"/>
        <v>5076.7559559910032</v>
      </c>
      <c r="CG29" s="54">
        <f t="shared" ref="CG29:CN29" si="332">SUM(CG30:CG35)</f>
        <v>-9311.0363565595981</v>
      </c>
      <c r="CH29" s="54">
        <f t="shared" si="332"/>
        <v>13103.518006182407</v>
      </c>
      <c r="CI29" s="54">
        <f t="shared" si="332"/>
        <v>12896.698922816206</v>
      </c>
      <c r="CJ29" s="54">
        <f t="shared" si="332"/>
        <v>-18306.409124485304</v>
      </c>
      <c r="CK29" s="54">
        <f t="shared" si="332"/>
        <v>15908.767326321497</v>
      </c>
      <c r="CL29" s="54">
        <f t="shared" si="332"/>
        <v>14666.916056079814</v>
      </c>
      <c r="CM29" s="54">
        <f t="shared" ref="CM29" si="333">SUM(CM30:CM35)</f>
        <v>7366.2846824637891</v>
      </c>
      <c r="CN29" s="54">
        <f t="shared" si="332"/>
        <v>34381.329562626597</v>
      </c>
      <c r="CO29" s="54">
        <f t="shared" ref="CO29:CP29" si="334">SUM(CO30:CO35)</f>
        <v>25265.9801091462</v>
      </c>
      <c r="CP29" s="54">
        <f t="shared" si="334"/>
        <v>11559.469279694502</v>
      </c>
      <c r="CQ29" s="54">
        <f t="shared" ref="CQ29" si="335">SUM(CQ30:CQ35)</f>
        <v>-4297.3884914906957</v>
      </c>
      <c r="CR29" s="54">
        <f t="shared" ref="CR29:CX29" si="336">SUM(CR30:CR35)</f>
        <v>7862.0512742245028</v>
      </c>
      <c r="CS29" s="54">
        <f t="shared" si="336"/>
        <v>-6248.2409999213833</v>
      </c>
      <c r="CT29" s="54">
        <f t="shared" si="336"/>
        <v>15881.657861171147</v>
      </c>
      <c r="CU29" s="54">
        <f t="shared" si="336"/>
        <v>13040.509895478814</v>
      </c>
      <c r="CV29" s="54">
        <f t="shared" si="336"/>
        <v>-50773.297043881488</v>
      </c>
      <c r="CW29" s="54">
        <f t="shared" si="336"/>
        <v>-18360.336899704434</v>
      </c>
      <c r="CX29" s="54">
        <f t="shared" si="336"/>
        <v>11956.565327140186</v>
      </c>
      <c r="CY29" s="54">
        <f t="shared" ref="CY29:CZ29" si="337">SUM(CY30:CY35)</f>
        <v>-5114.946655793201</v>
      </c>
      <c r="CZ29" s="57">
        <f t="shared" si="337"/>
        <v>25518.067377439103</v>
      </c>
      <c r="DA29" s="57">
        <f t="shared" ref="DA29:DB29" si="338">SUM(DA30:DA35)</f>
        <v>15798.5366349001</v>
      </c>
      <c r="DB29" s="57">
        <f t="shared" si="338"/>
        <v>-5760.0888849848998</v>
      </c>
      <c r="DC29" s="57">
        <f t="shared" ref="DC29:DD29" si="339">SUM(DC30:DC35)</f>
        <v>18479.073479027735</v>
      </c>
      <c r="DD29" s="57">
        <f t="shared" si="339"/>
        <v>-868.00188165014424</v>
      </c>
      <c r="DE29" s="57">
        <f t="shared" ref="DE29:DF29" si="340">SUM(DE30:DE35)</f>
        <v>-6915.6142211387742</v>
      </c>
      <c r="DF29" s="57">
        <f t="shared" si="340"/>
        <v>46750.514712050848</v>
      </c>
      <c r="DG29" s="57">
        <f t="shared" ref="DG29:DH29" si="341">SUM(DG30:DG35)</f>
        <v>-16696.037441482124</v>
      </c>
      <c r="DH29" s="57">
        <f t="shared" si="341"/>
        <v>-56496.216520399968</v>
      </c>
      <c r="DI29" s="57">
        <f t="shared" ref="DI29:DJ29" si="342">SUM(DI30:DI35)</f>
        <v>15058.108096244709</v>
      </c>
      <c r="DJ29" s="57">
        <f t="shared" si="342"/>
        <v>-3543.2153242536983</v>
      </c>
      <c r="DK29" s="57">
        <f t="shared" ref="DK29:DL29" si="343">SUM(DK30:DK35)</f>
        <v>-12516.717398938501</v>
      </c>
      <c r="DL29" s="57">
        <f t="shared" si="343"/>
        <v>8246.9785879290939</v>
      </c>
      <c r="DM29" s="57">
        <f t="shared" ref="DM29:DN29" si="344">SUM(DM30:DM35)</f>
        <v>661.98055260280807</v>
      </c>
      <c r="DN29" s="57">
        <f t="shared" si="344"/>
        <v>-16048.698646287667</v>
      </c>
      <c r="DO29" s="57">
        <f t="shared" ref="DO29:DP29" si="345">SUM(DO30:DO35)</f>
        <v>3475.3817613180809</v>
      </c>
      <c r="DP29" s="57">
        <f t="shared" si="345"/>
        <v>-6158.0445793556901</v>
      </c>
      <c r="DQ29" s="57">
        <f t="shared" ref="DQ29:DR29" si="346">SUM(DQ30:DQ35)</f>
        <v>6757.0774661789519</v>
      </c>
      <c r="DR29" s="57">
        <f t="shared" si="346"/>
        <v>10576.696830793975</v>
      </c>
      <c r="DS29" s="57">
        <f t="shared" ref="DS29:DT29" si="347">SUM(DS30:DS35)</f>
        <v>1528.1779835114985</v>
      </c>
      <c r="DT29" s="57">
        <f t="shared" si="347"/>
        <v>2721.2233662781655</v>
      </c>
      <c r="DU29" s="57">
        <f t="shared" ref="DU29:DV29" si="348">SUM(DU30:DU35)</f>
        <v>18170.052628656198</v>
      </c>
      <c r="DV29" s="57">
        <f t="shared" si="348"/>
        <v>2751.8806737709315</v>
      </c>
      <c r="DW29" s="57">
        <f t="shared" ref="DW29:DX29" si="349">SUM(DW30:DW35)</f>
        <v>-2787.0715972729172</v>
      </c>
      <c r="DX29" s="57">
        <f t="shared" si="349"/>
        <v>34374.671817106027</v>
      </c>
      <c r="DY29" s="57">
        <f t="shared" ref="DY29:DZ29" si="350">SUM(DY30:DY35)</f>
        <v>-28341.758572287319</v>
      </c>
      <c r="DZ29" s="57">
        <f t="shared" si="350"/>
        <v>-45415.256136861761</v>
      </c>
      <c r="EA29" s="57">
        <f t="shared" ref="EA29:EC29" si="351">SUM(EA30:EA35)</f>
        <v>10951.444040336373</v>
      </c>
      <c r="EB29" s="57">
        <f t="shared" si="351"/>
        <v>13119.723908524305</v>
      </c>
      <c r="EC29" s="57">
        <f t="shared" si="351"/>
        <v>13142.053053895672</v>
      </c>
      <c r="ED29" s="57">
        <f t="shared" ref="ED29:EE29" si="352">SUM(ED30:ED35)</f>
        <v>5612.2440897063098</v>
      </c>
      <c r="EE29" s="57">
        <f t="shared" si="352"/>
        <v>26336.664052452692</v>
      </c>
      <c r="EF29" s="57">
        <f t="shared" ref="EF29:EG29" si="353">SUM(EF30:EF35)</f>
        <v>-85409.098360901175</v>
      </c>
      <c r="EG29" s="57">
        <f t="shared" si="353"/>
        <v>20182.96619107579</v>
      </c>
    </row>
    <row r="30" spans="2:137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</row>
    <row r="31" spans="2:137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</row>
    <row r="32" spans="2:137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</row>
    <row r="33" spans="2:137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</row>
    <row r="34" spans="2:137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54">-E27-E36-(E30+E31+E32+E33+E35+E42+E41)</f>
        <v>2303.7999999999993</v>
      </c>
      <c r="F34" s="54">
        <f t="shared" si="354"/>
        <v>-3541.0909999999994</v>
      </c>
      <c r="G34" s="54">
        <f t="shared" si="354"/>
        <v>2033.3999999999901</v>
      </c>
      <c r="H34" s="54">
        <f t="shared" si="354"/>
        <v>2303.4000000000005</v>
      </c>
      <c r="I34" s="54">
        <f t="shared" si="354"/>
        <v>13465.000000000002</v>
      </c>
      <c r="J34" s="54">
        <f t="shared" si="354"/>
        <v>-6935.2</v>
      </c>
      <c r="K34" s="54">
        <f t="shared" si="354"/>
        <v>3986.7699999999936</v>
      </c>
      <c r="L34" s="54">
        <f t="shared" si="354"/>
        <v>6281.1999999999989</v>
      </c>
      <c r="M34" s="54">
        <f t="shared" si="354"/>
        <v>-19347.829999999998</v>
      </c>
      <c r="N34" s="54">
        <f t="shared" si="354"/>
        <v>10285.200000000001</v>
      </c>
      <c r="O34" s="54">
        <f t="shared" si="354"/>
        <v>24268.300000000003</v>
      </c>
      <c r="P34" s="54">
        <f t="shared" si="354"/>
        <v>-23727.899999999994</v>
      </c>
      <c r="Q34" s="54">
        <f t="shared" si="354"/>
        <v>11960.900000000005</v>
      </c>
      <c r="R34" s="54">
        <f t="shared" si="354"/>
        <v>2755.2000000000016</v>
      </c>
      <c r="S34" s="54">
        <f t="shared" si="354"/>
        <v>-3814.5099999999998</v>
      </c>
      <c r="T34" s="54">
        <f t="shared" si="354"/>
        <v>-82749.610000000015</v>
      </c>
      <c r="U34" s="54">
        <f t="shared" si="354"/>
        <v>8074.3100000000013</v>
      </c>
      <c r="V34" s="54">
        <f t="shared" si="354"/>
        <v>-11636.230000000005</v>
      </c>
      <c r="W34" s="54">
        <f t="shared" si="354"/>
        <v>28760.799999999988</v>
      </c>
      <c r="X34" s="54">
        <f t="shared" si="354"/>
        <v>-490.40000000000668</v>
      </c>
      <c r="Y34" s="54">
        <f t="shared" si="354"/>
        <v>4209.3000000000047</v>
      </c>
      <c r="Z34" s="54">
        <f t="shared" si="354"/>
        <v>3898.3519999999953</v>
      </c>
      <c r="AA34" s="54">
        <f t="shared" si="354"/>
        <v>8251.0279999999948</v>
      </c>
      <c r="AB34" s="54">
        <f t="shared" si="354"/>
        <v>-43018.51</v>
      </c>
      <c r="AC34" s="54">
        <f t="shared" si="354"/>
        <v>17721.199999999997</v>
      </c>
      <c r="AD34" s="54">
        <f t="shared" si="354"/>
        <v>359.89999999999645</v>
      </c>
      <c r="AE34" s="54">
        <f t="shared" si="354"/>
        <v>30523.599999999995</v>
      </c>
      <c r="AF34" s="54">
        <f t="shared" si="354"/>
        <v>-28081.100000000009</v>
      </c>
      <c r="AG34" s="54">
        <f t="shared" si="354"/>
        <v>-8567.1999999999971</v>
      </c>
      <c r="AH34" s="54">
        <f t="shared" si="354"/>
        <v>-7906.2000000000007</v>
      </c>
      <c r="AI34" s="54">
        <f t="shared" si="354"/>
        <v>3785.7000000000025</v>
      </c>
      <c r="AJ34" s="54">
        <f t="shared" si="354"/>
        <v>7400.2000000000062</v>
      </c>
      <c r="AK34" s="54">
        <f t="shared" si="354"/>
        <v>-789.44999999999141</v>
      </c>
      <c r="AL34" s="54">
        <f t="shared" si="354"/>
        <v>16339.199999999992</v>
      </c>
      <c r="AM34" s="54">
        <f t="shared" si="354"/>
        <v>43202.5</v>
      </c>
      <c r="AN34" s="54">
        <f t="shared" si="354"/>
        <v>-31050.30000000001</v>
      </c>
      <c r="AO34" s="54">
        <f t="shared" si="354"/>
        <v>12742.259000000002</v>
      </c>
      <c r="AP34" s="54">
        <f t="shared" si="354"/>
        <v>-1655.7169180000026</v>
      </c>
      <c r="AQ34" s="54">
        <f t="shared" si="354"/>
        <v>824.86099999999897</v>
      </c>
      <c r="AR34" s="54">
        <f t="shared" si="354"/>
        <v>-4381.3840000000073</v>
      </c>
      <c r="AS34" s="54">
        <f t="shared" si="354"/>
        <v>-12651.247032809997</v>
      </c>
      <c r="AT34" s="54">
        <f t="shared" si="354"/>
        <v>9277.1749999999865</v>
      </c>
      <c r="AU34" s="54">
        <f t="shared" si="354"/>
        <v>13168.135000000004</v>
      </c>
      <c r="AV34" s="54">
        <f t="shared" si="354"/>
        <v>-5986.0000000000073</v>
      </c>
      <c r="AW34" s="54">
        <f t="shared" si="354"/>
        <v>-10173.299999999999</v>
      </c>
      <c r="AX34" s="54">
        <f t="shared" si="354"/>
        <v>7391.6919999999964</v>
      </c>
      <c r="AY34" s="54">
        <f t="shared" si="354"/>
        <v>-3051.0539999999964</v>
      </c>
      <c r="AZ34" s="54">
        <f t="shared" si="354"/>
        <v>-31071.155999999984</v>
      </c>
      <c r="BA34" s="54">
        <f t="shared" si="354"/>
        <v>-4667.6677970014043</v>
      </c>
      <c r="BB34" s="54">
        <f t="shared" si="354"/>
        <v>41385.887395491809</v>
      </c>
      <c r="BC34" s="54">
        <f t="shared" si="354"/>
        <v>18555.7118702142</v>
      </c>
      <c r="BD34" s="54">
        <f t="shared" si="354"/>
        <v>-10140.224610715508</v>
      </c>
      <c r="BE34" s="54">
        <f t="shared" si="354"/>
        <v>-106020.3356013289</v>
      </c>
      <c r="BF34" s="54">
        <f t="shared" si="354"/>
        <v>71917.18778354059</v>
      </c>
      <c r="BG34" s="54">
        <f t="shared" si="354"/>
        <v>8056.9148409199915</v>
      </c>
      <c r="BH34" s="54">
        <f t="shared" si="354"/>
        <v>865.20490486609924</v>
      </c>
      <c r="BI34" s="54">
        <f t="shared" si="354"/>
        <v>-15984.274764204987</v>
      </c>
      <c r="BJ34" s="54">
        <f t="shared" si="354"/>
        <v>2349.408156301799</v>
      </c>
      <c r="BK34" s="54">
        <f t="shared" si="354"/>
        <v>22343.386599193309</v>
      </c>
      <c r="BL34" s="54">
        <f t="shared" si="354"/>
        <v>-9366.9466083878051</v>
      </c>
      <c r="BM34" s="54">
        <f t="shared" si="354"/>
        <v>207.02812000086942</v>
      </c>
      <c r="BN34" s="54">
        <f t="shared" si="354"/>
        <v>-13019.871118909607</v>
      </c>
      <c r="BO34" s="54">
        <f t="shared" si="354"/>
        <v>3561.9300978736924</v>
      </c>
      <c r="BP34" s="54">
        <f t="shared" ref="BP34:BU34" si="355">-BP27-BP36-(BP30+BP31+BP32+BP33+BP35+BP42+BP41)</f>
        <v>46482.882011427937</v>
      </c>
      <c r="BQ34" s="54">
        <f t="shared" si="355"/>
        <v>5630.0722190310007</v>
      </c>
      <c r="BR34" s="54">
        <f t="shared" si="355"/>
        <v>-20336.100339979388</v>
      </c>
      <c r="BS34" s="54">
        <f t="shared" si="355"/>
        <v>4102.3506581019974</v>
      </c>
      <c r="BT34" s="54">
        <f t="shared" si="355"/>
        <v>-551.12593228199921</v>
      </c>
      <c r="BU34" s="54">
        <f t="shared" si="355"/>
        <v>-20864.314401690008</v>
      </c>
      <c r="BV34" s="54">
        <f t="shared" ref="BV34:CB34" si="356">-BV27-BV36-(BV30+BV31+BV32+BV33+BV35+BV42+BV41)</f>
        <v>-7016.0523119533991</v>
      </c>
      <c r="BW34" s="54">
        <f t="shared" si="356"/>
        <v>11443.311515996054</v>
      </c>
      <c r="BX34" s="54">
        <f t="shared" si="356"/>
        <v>-8073.0517213609128</v>
      </c>
      <c r="BY34" s="54">
        <f t="shared" si="356"/>
        <v>484.6669333466034</v>
      </c>
      <c r="BZ34" s="54">
        <f t="shared" si="356"/>
        <v>-8424.377354924989</v>
      </c>
      <c r="CA34" s="54">
        <f t="shared" si="356"/>
        <v>-2672.4788302031066</v>
      </c>
      <c r="CB34" s="54">
        <f t="shared" si="356"/>
        <v>23720.746079840723</v>
      </c>
      <c r="CC34" s="54">
        <f t="shared" ref="CC34" si="357">-CC27-CC36-(CC30+CC31+CC32+CC33+CC35+CC42+CC41)</f>
        <v>5345.3588159887468</v>
      </c>
      <c r="CD34" s="54">
        <f t="shared" ref="CD34" si="358">-CD27-CD36-(CD30+CD31+CD32+CD33+CD35+CD42+CD41)</f>
        <v>-28619.310363601919</v>
      </c>
      <c r="CE34" s="54">
        <f t="shared" ref="CE34:CJ34" si="359">-CE27-CE36-(CE30+CE31+CE32+CE33+CE35+CE42+CE41)</f>
        <v>-18525.384707770143</v>
      </c>
      <c r="CF34" s="62">
        <f t="shared" si="359"/>
        <v>4976.7559559910032</v>
      </c>
      <c r="CG34" s="54">
        <f t="shared" si="359"/>
        <v>-9311.0363565595981</v>
      </c>
      <c r="CH34" s="54">
        <f t="shared" si="359"/>
        <v>13099.514139852407</v>
      </c>
      <c r="CI34" s="54">
        <f t="shared" si="359"/>
        <v>12880.961360016205</v>
      </c>
      <c r="CJ34" s="54">
        <f t="shared" si="359"/>
        <v>-35615.392698735304</v>
      </c>
      <c r="CK34" s="54">
        <f>-CK27-CK36-(CK30+CK31+CK32+CK33+CK35+CK42+CK41)</f>
        <v>13210.992442871497</v>
      </c>
      <c r="CL34" s="54">
        <f t="shared" ref="CL34:CN34" si="360">-CL27-CL36-(CL30+CL31+CL32+CL33+CL35+CL42+CL41)</f>
        <v>7965.6368983998163</v>
      </c>
      <c r="CM34" s="54">
        <f t="shared" ref="CM34" si="361">-CM27-CM36-(CM30+CM31+CM32+CM33+CM35+CM42+CM41)</f>
        <v>7362.4242645037884</v>
      </c>
      <c r="CN34" s="54">
        <f t="shared" si="360"/>
        <v>27621.8338785866</v>
      </c>
      <c r="CO34" s="54">
        <f t="shared" ref="CO34:CP34" si="362">-CO27-CO36-(CO30+CO31+CO32+CO33+CO35+CO42+CO41)</f>
        <v>13616.217567376198</v>
      </c>
      <c r="CP34" s="54">
        <f t="shared" si="362"/>
        <v>11605.741812324501</v>
      </c>
      <c r="CQ34" s="54">
        <f t="shared" ref="CQ34" si="363">-CQ27-CQ36-(CQ30+CQ31+CQ32+CQ33+CQ35+CQ42+CQ41)</f>
        <v>-8664.1445537406998</v>
      </c>
      <c r="CR34" s="54">
        <f t="shared" ref="CR34:CX34" si="364">-CR27-CR36-(CR30+CR31+CR32+CR33+CR35+CR42+CR41)</f>
        <v>7851.474826664502</v>
      </c>
      <c r="CS34" s="54">
        <f t="shared" si="364"/>
        <v>-6252.3030450813831</v>
      </c>
      <c r="CT34" s="54">
        <f t="shared" si="364"/>
        <v>15872.040602141145</v>
      </c>
      <c r="CU34" s="54">
        <f t="shared" si="364"/>
        <v>962.59290258881265</v>
      </c>
      <c r="CV34" s="54">
        <f t="shared" si="364"/>
        <v>-59853.03397022147</v>
      </c>
      <c r="CW34" s="54">
        <f t="shared" si="364"/>
        <v>-21316.370526744435</v>
      </c>
      <c r="CX34" s="54">
        <f t="shared" si="364"/>
        <v>28093.890260760185</v>
      </c>
      <c r="CY34" s="54">
        <f t="shared" ref="CY34:CZ34" si="365">-CY27-CY36-(CY30+CY31+CY32+CY33+CY35+CY42+CY41)</f>
        <v>-5115.5343095432008</v>
      </c>
      <c r="CZ34" s="57">
        <f t="shared" si="365"/>
        <v>13263.194739819104</v>
      </c>
      <c r="DA34" s="57">
        <f t="shared" ref="DA34:DB34" si="366">-DA27-DA36-(DA30+DA31+DA32+DA33+DA35+DA42+DA41)</f>
        <v>9514.6353110001</v>
      </c>
      <c r="DB34" s="57">
        <f t="shared" si="366"/>
        <v>-5760.7784556449005</v>
      </c>
      <c r="DC34" s="57">
        <f t="shared" ref="DC34:DD34" si="367">-DC27-DC36-(DC30+DC31+DC32+DC33+DC35+DC42+DC41)</f>
        <v>13218.245746667735</v>
      </c>
      <c r="DD34" s="57">
        <f t="shared" si="367"/>
        <v>-11572.091585630145</v>
      </c>
      <c r="DE34" s="57">
        <f t="shared" ref="DE34:DF34" si="368">-DE27-DE36-(DE30+DE31+DE32+DE33+DE35+DE42+DE41)</f>
        <v>-4834.9227403087734</v>
      </c>
      <c r="DF34" s="57">
        <f t="shared" si="368"/>
        <v>46811.864694400851</v>
      </c>
      <c r="DG34" s="57">
        <f t="shared" ref="DG34:DH34" si="369">-DG27-DG36-(DG30+DG31+DG32+DG33+DG35+DG42+DG41)</f>
        <v>-995.58676668212502</v>
      </c>
      <c r="DH34" s="57">
        <f t="shared" si="369"/>
        <v>-56479.898850099969</v>
      </c>
      <c r="DI34" s="57">
        <f t="shared" ref="DI34:DJ34" si="370">-DI27-DI36-(DI30+DI31+DI32+DI33+DI35+DI42+DI41)</f>
        <v>17179.222112454707</v>
      </c>
      <c r="DJ34" s="57">
        <f t="shared" si="370"/>
        <v>-6703.1357162136992</v>
      </c>
      <c r="DK34" s="57">
        <f t="shared" ref="DK34:DL34" si="371">-DK27-DK36-(DK30+DK31+DK32+DK33+DK35+DK42+DK41)</f>
        <v>-12506.739945538502</v>
      </c>
      <c r="DL34" s="57">
        <f t="shared" si="371"/>
        <v>-2609.046356920906</v>
      </c>
      <c r="DM34" s="57">
        <f t="shared" ref="DM34:DN34" si="372">-DM27-DM36-(DM30+DM31+DM32+DM33+DM35+DM42+DM41)</f>
        <v>-9751.4578137971912</v>
      </c>
      <c r="DN34" s="57">
        <f t="shared" si="372"/>
        <v>-16062.971815707668</v>
      </c>
      <c r="DO34" s="57">
        <f t="shared" ref="DO34:DP34" si="373">-DO27-DO36-(DO30+DO31+DO32+DO33+DO35+DO42+DO41)</f>
        <v>-2405.4964241919188</v>
      </c>
      <c r="DP34" s="57">
        <f t="shared" si="373"/>
        <v>-6151.7939929856893</v>
      </c>
      <c r="DQ34" s="57">
        <f t="shared" ref="DQ34:DR34" si="374">-DQ27-DQ36-(DQ30+DQ31+DQ32+DQ33+DQ35+DQ42+DQ41)</f>
        <v>6749.5918879489518</v>
      </c>
      <c r="DR34" s="57">
        <f t="shared" si="374"/>
        <v>36941.178960313977</v>
      </c>
      <c r="DS34" s="57">
        <f t="shared" ref="DS34:DT34" si="375">-DS27-DS36-(DS30+DS31+DS32+DS33+DS35+DS42+DS41)</f>
        <v>1511.9060109514987</v>
      </c>
      <c r="DT34" s="57">
        <f t="shared" si="375"/>
        <v>23471.241493548157</v>
      </c>
      <c r="DU34" s="57">
        <f t="shared" ref="DU34:DV34" si="376">-DU27-DU36-(DU30+DU31+DU32+DU33+DU35+DU42+DU41)</f>
        <v>8715.5890514761995</v>
      </c>
      <c r="DV34" s="57">
        <f t="shared" si="376"/>
        <v>-5871.348723579069</v>
      </c>
      <c r="DW34" s="57">
        <f t="shared" ref="DW34:DX34" si="377">-DW27-DW36-(DW30+DW31+DW32+DW33+DW35+DW42+DW41)</f>
        <v>-2787.0715972729172</v>
      </c>
      <c r="DX34" s="57">
        <f t="shared" si="377"/>
        <v>28726.128503336033</v>
      </c>
      <c r="DY34" s="57">
        <f t="shared" ref="DY34:DZ34" si="378">-DY27-DY36-(DY30+DY31+DY32+DY33+DY35+DY42+DY41)</f>
        <v>-31794.009920527318</v>
      </c>
      <c r="DZ34" s="57">
        <f t="shared" si="378"/>
        <v>-45423.848767651762</v>
      </c>
      <c r="EA34" s="57">
        <f t="shared" ref="EA34:EC34" si="379">-EA27-EA36-(EA30+EA31+EA32+EA33+EA35+EA42+EA41)</f>
        <v>10945.048466096372</v>
      </c>
      <c r="EB34" s="57">
        <f t="shared" si="379"/>
        <v>3956.4338429043055</v>
      </c>
      <c r="EC34" s="57">
        <f t="shared" si="379"/>
        <v>13139.233656125672</v>
      </c>
      <c r="ED34" s="57">
        <f t="shared" ref="ED34:EE34" si="380">-ED27-ED36-(ED30+ED31+ED32+ED33+ED35+ED42+ED41)</f>
        <v>5636.5897314063104</v>
      </c>
      <c r="EE34" s="57">
        <f t="shared" si="380"/>
        <v>26392.147837092692</v>
      </c>
      <c r="EF34" s="57">
        <f t="shared" ref="EF34:EG34" si="381">-EF27-EF36-(EF30+EF31+EF32+EF33+EF35+EF42+EF41)</f>
        <v>-85413.545468831187</v>
      </c>
      <c r="EG34" s="57">
        <f t="shared" si="381"/>
        <v>19521.109122175789</v>
      </c>
    </row>
    <row r="35" spans="2:137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</row>
    <row r="36" spans="2:137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82">SUM(E37:E40)</f>
        <v>-1516.7</v>
      </c>
      <c r="F36" s="51">
        <f t="shared" si="382"/>
        <v>6834.991</v>
      </c>
      <c r="G36" s="51">
        <f t="shared" si="382"/>
        <v>683.29999999999973</v>
      </c>
      <c r="H36" s="51">
        <f t="shared" si="382"/>
        <v>-2063.1</v>
      </c>
      <c r="I36" s="51">
        <f t="shared" si="382"/>
        <v>-2489.1</v>
      </c>
      <c r="J36" s="51">
        <f t="shared" si="382"/>
        <v>-2034.7999999999997</v>
      </c>
      <c r="K36" s="51">
        <f t="shared" si="382"/>
        <v>4296.0300000000007</v>
      </c>
      <c r="L36" s="51">
        <f t="shared" si="382"/>
        <v>-2027.1999999999998</v>
      </c>
      <c r="M36" s="51">
        <f t="shared" ref="M36:P36" si="383">SUM(M37:M40)</f>
        <v>12726.130000000001</v>
      </c>
      <c r="N36" s="51">
        <f t="shared" si="383"/>
        <v>-3052.2</v>
      </c>
      <c r="O36" s="51">
        <f t="shared" si="383"/>
        <v>14046.9</v>
      </c>
      <c r="P36" s="52">
        <f t="shared" si="383"/>
        <v>-2032.4</v>
      </c>
      <c r="Q36" s="51">
        <f t="shared" ref="Q36:X36" si="384">SUM(Q37:Q40)</f>
        <v>-2636.5</v>
      </c>
      <c r="R36" s="51">
        <f t="shared" si="384"/>
        <v>-1414.3000000000002</v>
      </c>
      <c r="S36" s="51">
        <f t="shared" si="384"/>
        <v>6449.11</v>
      </c>
      <c r="T36" s="51">
        <f t="shared" si="384"/>
        <v>86822.510000000009</v>
      </c>
      <c r="U36" s="51">
        <f t="shared" si="384"/>
        <v>-1279.5</v>
      </c>
      <c r="V36" s="51">
        <f t="shared" si="384"/>
        <v>2214.63</v>
      </c>
      <c r="W36" s="51">
        <f t="shared" si="384"/>
        <v>-23456.399999999998</v>
      </c>
      <c r="X36" s="51">
        <f t="shared" si="384"/>
        <v>-1649.6999999999998</v>
      </c>
      <c r="Y36" s="51">
        <f t="shared" ref="Y36:AB36" si="385">SUM(Y37:Y40)</f>
        <v>-1648.9999999999995</v>
      </c>
      <c r="Z36" s="51">
        <f t="shared" si="385"/>
        <v>-1715.9</v>
      </c>
      <c r="AA36" s="51">
        <f t="shared" si="385"/>
        <v>1545.6999999999998</v>
      </c>
      <c r="AB36" s="52">
        <f t="shared" si="385"/>
        <v>8343.51</v>
      </c>
      <c r="AC36" s="51">
        <f t="shared" ref="AC36:AJ36" si="386">SUM(AC37:AC40)</f>
        <v>-4400.1000000000004</v>
      </c>
      <c r="AD36" s="51">
        <f t="shared" si="386"/>
        <v>-1482.3</v>
      </c>
      <c r="AE36" s="51">
        <f t="shared" si="386"/>
        <v>-30755.200000000001</v>
      </c>
      <c r="AF36" s="51">
        <f t="shared" si="386"/>
        <v>36226.700000000012</v>
      </c>
      <c r="AG36" s="51">
        <f t="shared" si="386"/>
        <v>14905.7</v>
      </c>
      <c r="AH36" s="51">
        <f t="shared" si="386"/>
        <v>-2123.1</v>
      </c>
      <c r="AI36" s="51">
        <f t="shared" si="386"/>
        <v>285.10000000000036</v>
      </c>
      <c r="AJ36" s="51">
        <f t="shared" si="386"/>
        <v>-2967.7999999999997</v>
      </c>
      <c r="AK36" s="51">
        <f t="shared" ref="AK36:AN36" si="387">SUM(AK37:AK40)</f>
        <v>3453.65</v>
      </c>
      <c r="AL36" s="51">
        <f t="shared" si="387"/>
        <v>-3933.4999999999995</v>
      </c>
      <c r="AM36" s="51">
        <f t="shared" si="387"/>
        <v>-2227.6</v>
      </c>
      <c r="AN36" s="52">
        <f t="shared" si="387"/>
        <v>-2392.5</v>
      </c>
      <c r="AO36" s="54">
        <f t="shared" ref="AO36:AV36" si="388">SUM(AO37:AO40)</f>
        <v>-3572.6</v>
      </c>
      <c r="AP36" s="54">
        <f t="shared" si="388"/>
        <v>-3634.6</v>
      </c>
      <c r="AQ36" s="54">
        <f t="shared" si="388"/>
        <v>-3117.5</v>
      </c>
      <c r="AR36" s="54">
        <f t="shared" si="388"/>
        <v>-3933.8</v>
      </c>
      <c r="AS36" s="54">
        <f t="shared" si="388"/>
        <v>10472.099999999999</v>
      </c>
      <c r="AT36" s="54">
        <f t="shared" si="388"/>
        <v>-1117.0000000000002</v>
      </c>
      <c r="AU36" s="54">
        <f t="shared" si="388"/>
        <v>-2991.9</v>
      </c>
      <c r="AV36" s="54">
        <f t="shared" si="388"/>
        <v>-3144.9</v>
      </c>
      <c r="AW36" s="54">
        <f>SUM(AW37:AW40)</f>
        <v>6613.4000000000005</v>
      </c>
      <c r="AX36" s="54">
        <f t="shared" ref="AX36" si="389">SUM(AX37:AX40)</f>
        <v>-2025.0000000000002</v>
      </c>
      <c r="AY36" s="54">
        <f t="shared" ref="AY36:BD36" si="390">SUM(AY37:AY40)</f>
        <v>-4055.4420000000005</v>
      </c>
      <c r="AZ36" s="54">
        <f t="shared" si="390"/>
        <v>-889.73799999999983</v>
      </c>
      <c r="BA36" s="54">
        <f t="shared" si="390"/>
        <v>-2914.7255968392001</v>
      </c>
      <c r="BB36" s="54">
        <f t="shared" si="390"/>
        <v>-950.73629595770035</v>
      </c>
      <c r="BC36" s="54">
        <f t="shared" si="390"/>
        <v>-24398.925929432</v>
      </c>
      <c r="BD36" s="54">
        <f t="shared" si="390"/>
        <v>6124.5108195822004</v>
      </c>
      <c r="BE36" s="54">
        <f t="shared" ref="BE36:BK36" si="391">SUM(BE37:BE40)</f>
        <v>105416.0656005959</v>
      </c>
      <c r="BF36" s="54">
        <f t="shared" si="391"/>
        <v>-2195.9130112294001</v>
      </c>
      <c r="BG36" s="54">
        <f t="shared" si="391"/>
        <v>-920.74046009999984</v>
      </c>
      <c r="BH36" s="54">
        <f t="shared" si="391"/>
        <v>-3408.68755994</v>
      </c>
      <c r="BI36" s="54">
        <f t="shared" si="391"/>
        <v>-1285.9108658499999</v>
      </c>
      <c r="BJ36" s="54">
        <f t="shared" si="391"/>
        <v>-2857.6467869480998</v>
      </c>
      <c r="BK36" s="54">
        <f t="shared" si="391"/>
        <v>-3365.690647681</v>
      </c>
      <c r="BL36" s="54">
        <f t="shared" ref="BL36:BS36" si="392">SUM(BL37:BL40)</f>
        <v>1334.7879951215998</v>
      </c>
      <c r="BM36" s="54">
        <f t="shared" si="392"/>
        <v>-184.61136747000023</v>
      </c>
      <c r="BN36" s="54">
        <f t="shared" si="392"/>
        <v>3636.6020819415999</v>
      </c>
      <c r="BO36" s="54">
        <f t="shared" si="392"/>
        <v>-11535.253980953199</v>
      </c>
      <c r="BP36" s="54">
        <f t="shared" si="392"/>
        <v>-3251.3264673700005</v>
      </c>
      <c r="BQ36" s="54">
        <f t="shared" si="392"/>
        <v>345.15084622799986</v>
      </c>
      <c r="BR36" s="54">
        <f t="shared" si="392"/>
        <v>-406.14243261089996</v>
      </c>
      <c r="BS36" s="54">
        <f t="shared" si="392"/>
        <v>-133.83669610250035</v>
      </c>
      <c r="BT36" s="54">
        <f t="shared" ref="BT36:BU36" si="393">SUM(BT37:BT40)</f>
        <v>-1306.2633037735</v>
      </c>
      <c r="BU36" s="54">
        <f t="shared" si="393"/>
        <v>3617.2825174</v>
      </c>
      <c r="BV36" s="54">
        <f t="shared" ref="BV36:BW36" si="394">SUM(BV37:BV40)</f>
        <v>-2147.5128686776002</v>
      </c>
      <c r="BW36" s="54">
        <f t="shared" si="394"/>
        <v>-2763.3886059543997</v>
      </c>
      <c r="BX36" s="54">
        <f t="shared" ref="BX36:BY36" si="395">SUM(BX37:BX40)</f>
        <v>-1225.7209807336003</v>
      </c>
      <c r="BY36" s="54">
        <f t="shared" si="395"/>
        <v>596.08990215279982</v>
      </c>
      <c r="BZ36" s="54">
        <f t="shared" ref="BZ36:CA36" si="396">SUM(BZ37:BZ40)</f>
        <v>-2148.9242066413999</v>
      </c>
      <c r="CA36" s="54">
        <f t="shared" si="396"/>
        <v>-14159.692002206999</v>
      </c>
      <c r="CB36" s="54">
        <f t="shared" ref="CB36:CE36" si="397">SUM(CB37:CB40)</f>
        <v>-5232.3877657568</v>
      </c>
      <c r="CC36" s="54">
        <f t="shared" si="397"/>
        <v>-2715.3266085112</v>
      </c>
      <c r="CD36" s="54">
        <f t="shared" si="397"/>
        <v>-20157.160649668</v>
      </c>
      <c r="CE36" s="54">
        <f t="shared" si="397"/>
        <v>-2490.4743754299998</v>
      </c>
      <c r="CF36" s="54">
        <f>SUM(CF37:CF40)</f>
        <v>-1879.0075843723998</v>
      </c>
      <c r="CG36" s="54">
        <f t="shared" ref="CG36:CI36" si="398">SUM(CG37:CG40)</f>
        <v>3577.0043755937995</v>
      </c>
      <c r="CH36" s="54">
        <f t="shared" ref="CH36" si="399">SUM(CH37:CH40)</f>
        <v>-6500.3925376999996</v>
      </c>
      <c r="CI36" s="54">
        <f t="shared" si="398"/>
        <v>-1059.9923984024999</v>
      </c>
      <c r="CJ36" s="54">
        <f t="shared" ref="CJ36" si="400">SUM(CJ37:CJ40)</f>
        <v>4685.7473431620019</v>
      </c>
      <c r="CK36" s="54">
        <f>SUM(CK37:CK40)</f>
        <v>-731.61744704779994</v>
      </c>
      <c r="CL36" s="54">
        <f t="shared" ref="CL36:CM36" si="401">SUM(CL37:CL40)</f>
        <v>-3117.1186261317998</v>
      </c>
      <c r="CM36" s="54">
        <f t="shared" si="401"/>
        <v>-2341.9550101875998</v>
      </c>
      <c r="CN36" s="54">
        <f t="shared" ref="CN36:CS36" si="402">SUM(CN37:CN40)</f>
        <v>-6799.8436824723995</v>
      </c>
      <c r="CO36" s="54">
        <f t="shared" si="402"/>
        <v>-3357.2320837416</v>
      </c>
      <c r="CP36" s="54">
        <f t="shared" si="402"/>
        <v>-947.66534660751506</v>
      </c>
      <c r="CQ36" s="54">
        <f t="shared" si="402"/>
        <v>14277.815970974902</v>
      </c>
      <c r="CR36" s="54">
        <f t="shared" si="402"/>
        <v>-2744.6907543299999</v>
      </c>
      <c r="CS36" s="54">
        <f t="shared" si="402"/>
        <v>-756.78857772509991</v>
      </c>
      <c r="CT36" s="54">
        <f t="shared" ref="CT36:CU36" si="403">SUM(CT37:CT40)</f>
        <v>-7950.4278004516</v>
      </c>
      <c r="CU36" s="54">
        <f t="shared" si="403"/>
        <v>-3264.5357354048001</v>
      </c>
      <c r="CV36" s="54">
        <f t="shared" ref="CV36:CW36" si="404">SUM(CV37:CV40)</f>
        <v>27258.7421368408</v>
      </c>
      <c r="CW36" s="54">
        <f t="shared" si="404"/>
        <v>6316.5162772063995</v>
      </c>
      <c r="CX36" s="54">
        <f t="shared" ref="CX36:CY36" si="405">SUM(CX37:CX40)</f>
        <v>-3209.9919379726002</v>
      </c>
      <c r="CY36" s="54">
        <f t="shared" si="405"/>
        <v>2013.0152072245</v>
      </c>
      <c r="CZ36" s="57">
        <f t="shared" ref="CZ36:DA36" si="406">SUM(CZ37:CZ40)</f>
        <v>-8491.2487320114997</v>
      </c>
      <c r="DA36" s="57">
        <f t="shared" si="406"/>
        <v>-238.0234128864995</v>
      </c>
      <c r="DB36" s="57">
        <f t="shared" ref="DB36:DC36" si="407">SUM(DB37:DB40)</f>
        <v>-3964.4537593977998</v>
      </c>
      <c r="DC36" s="57">
        <f t="shared" si="407"/>
        <v>-2548.1838962870997</v>
      </c>
      <c r="DD36" s="57">
        <f t="shared" ref="DD36:DE36" si="408">SUM(DD37:DD40)</f>
        <v>-4075.2927834799998</v>
      </c>
      <c r="DE36" s="57">
        <f t="shared" si="408"/>
        <v>1190.6962566155003</v>
      </c>
      <c r="DF36" s="57">
        <f t="shared" ref="DF36:DG36" si="409">SUM(DF37:DF40)</f>
        <v>-40531.259596759999</v>
      </c>
      <c r="DG36" s="57">
        <f t="shared" si="409"/>
        <v>22810.898695108699</v>
      </c>
      <c r="DH36" s="57">
        <f t="shared" ref="DH36:DI36" si="410">SUM(DH37:DH40)</f>
        <v>17106.623317431</v>
      </c>
      <c r="DI36" s="57">
        <f t="shared" si="410"/>
        <v>-1388.7747749028001</v>
      </c>
      <c r="DJ36" s="57">
        <f t="shared" ref="DJ36:DK36" si="411">SUM(DJ37:DJ40)</f>
        <v>-335.45456635999994</v>
      </c>
      <c r="DK36" s="57">
        <f t="shared" si="411"/>
        <v>-659.94412163270044</v>
      </c>
      <c r="DL36" s="57">
        <f t="shared" ref="DL36:DM36" si="412">SUM(DL37:DL40)</f>
        <v>-7803.61269894</v>
      </c>
      <c r="DM36" s="57">
        <f t="shared" si="412"/>
        <v>920.39063361009948</v>
      </c>
      <c r="DN36" s="57">
        <f t="shared" ref="DN36:DO36" si="413">SUM(DN37:DN40)</f>
        <v>-1462.5801056600001</v>
      </c>
      <c r="DO36" s="57">
        <f t="shared" si="413"/>
        <v>-2245.7068707439003</v>
      </c>
      <c r="DP36" s="57">
        <f t="shared" ref="DP36:DQ36" si="414">SUM(DP37:DP40)</f>
        <v>-66.42216875679992</v>
      </c>
      <c r="DQ36" s="57">
        <f t="shared" si="414"/>
        <v>-2884.8683530427998</v>
      </c>
      <c r="DR36" s="57">
        <f t="shared" ref="DR36:DS36" si="415">SUM(DR37:DR40)</f>
        <v>-4570.8331949405001</v>
      </c>
      <c r="DS36" s="57">
        <f t="shared" si="415"/>
        <v>-3428.3916579307001</v>
      </c>
      <c r="DT36" s="57">
        <f t="shared" ref="DT36:DU36" si="416">SUM(DT37:DT40)</f>
        <v>-507.39494155849991</v>
      </c>
      <c r="DU36" s="57">
        <f t="shared" si="416"/>
        <v>-491.55171536239959</v>
      </c>
      <c r="DV36" s="57">
        <f t="shared" ref="DV36:DW36" si="417">SUM(DV37:DV40)</f>
        <v>-2576.7546128260001</v>
      </c>
      <c r="DW36" s="57">
        <f t="shared" si="417"/>
        <v>-29.236632406799799</v>
      </c>
      <c r="DX36" s="57">
        <f t="shared" ref="DX36:DY36" si="418">SUM(DX37:DX40)</f>
        <v>-27891.752219993501</v>
      </c>
      <c r="DY36" s="57">
        <f t="shared" si="418"/>
        <v>43145.797072240399</v>
      </c>
      <c r="DZ36" s="57">
        <f t="shared" ref="DZ36:EA36" si="419">SUM(DZ37:DZ40)</f>
        <v>38374.310378758601</v>
      </c>
      <c r="EA36" s="57">
        <f t="shared" si="419"/>
        <v>-3710.0037823600001</v>
      </c>
      <c r="EB36" s="57">
        <f t="shared" ref="EB36:EC36" si="420">SUM(EB37:EB40)</f>
        <v>-25867.531753679999</v>
      </c>
      <c r="EC36" s="57">
        <f t="shared" si="420"/>
        <v>-12507.388946360401</v>
      </c>
      <c r="ED36" s="57">
        <f t="shared" ref="ED36:EE36" si="421">SUM(ED37:ED40)</f>
        <v>-8459.1550429300005</v>
      </c>
      <c r="EE36" s="57">
        <f t="shared" si="421"/>
        <v>-13485.155050789999</v>
      </c>
      <c r="EF36" s="57">
        <f t="shared" ref="EF36:EG36" si="422">SUM(EF37:EF40)</f>
        <v>39531.173992397606</v>
      </c>
      <c r="EG36" s="57">
        <f t="shared" si="422"/>
        <v>-2938.7090760800002</v>
      </c>
    </row>
    <row r="37" spans="2:137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</row>
    <row r="38" spans="2:137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</row>
    <row r="39" spans="2:137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</row>
    <row r="40" spans="2:137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</row>
    <row r="41" spans="2:137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</row>
    <row r="42" spans="2:137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</row>
    <row r="43" spans="2:137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23">-F34</f>
        <v>3541.0909999999994</v>
      </c>
      <c r="G43" s="18">
        <f t="shared" si="423"/>
        <v>-2033.3999999999901</v>
      </c>
      <c r="H43" s="18">
        <f t="shared" si="423"/>
        <v>-2303.4000000000005</v>
      </c>
      <c r="I43" s="18">
        <f t="shared" si="423"/>
        <v>-13465.000000000002</v>
      </c>
      <c r="J43" s="18">
        <f t="shared" si="423"/>
        <v>6935.2</v>
      </c>
      <c r="K43" s="18">
        <f t="shared" si="42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24">-N34</f>
        <v>-10285.200000000001</v>
      </c>
      <c r="O43" s="18">
        <f t="shared" si="424"/>
        <v>-24268.300000000003</v>
      </c>
      <c r="P43" s="41">
        <f t="shared" si="424"/>
        <v>23727.899999999994</v>
      </c>
      <c r="Q43" s="18">
        <f>-Q34</f>
        <v>-11960.900000000005</v>
      </c>
      <c r="R43" s="18">
        <f t="shared" ref="R43:W43" si="425">-R34</f>
        <v>-2755.2000000000016</v>
      </c>
      <c r="S43" s="18">
        <f t="shared" si="425"/>
        <v>3814.5099999999998</v>
      </c>
      <c r="T43" s="18">
        <f t="shared" si="425"/>
        <v>82749.610000000015</v>
      </c>
      <c r="U43" s="18">
        <f t="shared" si="425"/>
        <v>-8074.3100000000013</v>
      </c>
      <c r="V43" s="18">
        <f t="shared" si="425"/>
        <v>11636.230000000005</v>
      </c>
      <c r="W43" s="18">
        <f t="shared" si="42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26">-Z34</f>
        <v>-3898.3519999999953</v>
      </c>
      <c r="AA43" s="18">
        <f t="shared" si="426"/>
        <v>-8251.0279999999948</v>
      </c>
      <c r="AB43" s="41">
        <f t="shared" si="426"/>
        <v>43018.51</v>
      </c>
      <c r="AC43" s="18">
        <f>-AC34</f>
        <v>-17721.199999999997</v>
      </c>
      <c r="AD43" s="18">
        <f t="shared" ref="AD43:AN43" si="427">-AD34</f>
        <v>-359.89999999999645</v>
      </c>
      <c r="AE43" s="18">
        <f t="shared" si="427"/>
        <v>-30523.599999999995</v>
      </c>
      <c r="AF43" s="18">
        <f t="shared" si="427"/>
        <v>28081.100000000009</v>
      </c>
      <c r="AG43" s="18">
        <f t="shared" si="427"/>
        <v>8567.1999999999971</v>
      </c>
      <c r="AH43" s="18">
        <f t="shared" si="427"/>
        <v>7906.2000000000007</v>
      </c>
      <c r="AI43" s="18">
        <f t="shared" si="427"/>
        <v>-3785.7000000000025</v>
      </c>
      <c r="AJ43" s="18">
        <f t="shared" si="427"/>
        <v>-7400.2000000000062</v>
      </c>
      <c r="AK43" s="18">
        <f t="shared" si="427"/>
        <v>789.44999999999141</v>
      </c>
      <c r="AL43" s="18">
        <f t="shared" si="427"/>
        <v>-16339.199999999992</v>
      </c>
      <c r="AM43" s="18">
        <f t="shared" si="427"/>
        <v>-43202.5</v>
      </c>
      <c r="AN43" s="41">
        <f t="shared" si="427"/>
        <v>31050.30000000001</v>
      </c>
      <c r="AO43" s="18">
        <f>-AO34</f>
        <v>-12742.259000000002</v>
      </c>
      <c r="AP43" s="18">
        <f t="shared" ref="AP43:AV43" si="428">-AP34</f>
        <v>1655.7169180000026</v>
      </c>
      <c r="AQ43" s="18">
        <f t="shared" si="428"/>
        <v>-824.86099999999897</v>
      </c>
      <c r="AR43" s="18">
        <f t="shared" si="428"/>
        <v>4381.3840000000073</v>
      </c>
      <c r="AS43" s="18">
        <f t="shared" si="428"/>
        <v>12651.247032809997</v>
      </c>
      <c r="AT43" s="18">
        <f t="shared" si="428"/>
        <v>-9277.1749999999865</v>
      </c>
      <c r="AU43" s="18">
        <f t="shared" si="428"/>
        <v>-13168.135000000004</v>
      </c>
      <c r="AV43" s="18">
        <f t="shared" si="428"/>
        <v>5986.0000000000073</v>
      </c>
      <c r="AW43" s="18">
        <f t="shared" ref="AW43:AX43" si="429">-AW34</f>
        <v>10173.299999999999</v>
      </c>
      <c r="AX43" s="18">
        <f t="shared" si="429"/>
        <v>-7391.6919999999964</v>
      </c>
      <c r="AY43" s="18">
        <f t="shared" ref="AY43:AZ43" si="430">-AY34</f>
        <v>3051.0539999999964</v>
      </c>
      <c r="AZ43" s="18">
        <f t="shared" si="430"/>
        <v>31071.155999999984</v>
      </c>
      <c r="BA43" s="18">
        <f t="shared" ref="BA43:BB43" si="431">-BA34</f>
        <v>4667.6677970014043</v>
      </c>
      <c r="BB43" s="18">
        <f t="shared" si="431"/>
        <v>-41385.887395491809</v>
      </c>
      <c r="BC43" s="18">
        <f t="shared" ref="BC43:BG43" si="432">-BC34</f>
        <v>-18555.7118702142</v>
      </c>
      <c r="BD43" s="18">
        <f t="shared" si="432"/>
        <v>10140.224610715508</v>
      </c>
      <c r="BE43" s="18">
        <f t="shared" si="432"/>
        <v>106020.3356013289</v>
      </c>
      <c r="BF43" s="18">
        <f t="shared" si="432"/>
        <v>-71917.18778354059</v>
      </c>
      <c r="BG43" s="18">
        <f t="shared" si="432"/>
        <v>-8056.9148409199915</v>
      </c>
      <c r="BH43" s="18">
        <f t="shared" ref="BH43:BK43" si="433">-BH34</f>
        <v>-865.20490486609924</v>
      </c>
      <c r="BI43" s="18">
        <f t="shared" si="433"/>
        <v>15984.274764204987</v>
      </c>
      <c r="BJ43" s="18">
        <f t="shared" si="433"/>
        <v>-2349.408156301799</v>
      </c>
      <c r="BK43" s="18">
        <f t="shared" si="43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34">-BN34</f>
        <v>13019.871118909607</v>
      </c>
      <c r="BO43" s="18">
        <f t="shared" ref="BO43:BT43" si="435">-BO34</f>
        <v>-3561.9300978736924</v>
      </c>
      <c r="BP43" s="18">
        <f t="shared" si="435"/>
        <v>-46482.882011427937</v>
      </c>
      <c r="BQ43" s="18">
        <f t="shared" si="435"/>
        <v>-5630.0722190310007</v>
      </c>
      <c r="BR43" s="18">
        <f t="shared" si="435"/>
        <v>20336.100339979388</v>
      </c>
      <c r="BS43" s="18">
        <f t="shared" si="435"/>
        <v>-4102.3506581019974</v>
      </c>
      <c r="BT43" s="18">
        <f t="shared" si="435"/>
        <v>551.12593228199921</v>
      </c>
      <c r="BU43" s="18">
        <f t="shared" ref="BU43" si="436">-BU34</f>
        <v>20864.314401690008</v>
      </c>
      <c r="BV43" s="18">
        <f t="shared" ref="BV43:CA43" si="437">-BV34</f>
        <v>7016.0523119533991</v>
      </c>
      <c r="BW43" s="18">
        <f t="shared" si="437"/>
        <v>-11443.311515996054</v>
      </c>
      <c r="BX43" s="18">
        <f t="shared" si="437"/>
        <v>8073.0517213609128</v>
      </c>
      <c r="BY43" s="18">
        <f t="shared" si="437"/>
        <v>-484.6669333466034</v>
      </c>
      <c r="BZ43" s="18">
        <f t="shared" si="437"/>
        <v>8424.377354924989</v>
      </c>
      <c r="CA43" s="18">
        <f t="shared" si="437"/>
        <v>2672.4788302031066</v>
      </c>
      <c r="CB43" s="18">
        <f t="shared" ref="CB43:CI43" si="438">-CB34</f>
        <v>-23720.746079840723</v>
      </c>
      <c r="CC43" s="18">
        <f t="shared" si="438"/>
        <v>-5345.3588159887468</v>
      </c>
      <c r="CD43" s="18">
        <f t="shared" si="438"/>
        <v>28619.310363601919</v>
      </c>
      <c r="CE43" s="18">
        <f>-CE34</f>
        <v>18525.384707770143</v>
      </c>
      <c r="CF43" s="18">
        <f t="shared" si="438"/>
        <v>-4976.7559559910032</v>
      </c>
      <c r="CG43" s="18">
        <f t="shared" ref="CG43:CH43" si="439">-CG34</f>
        <v>9311.0363565595981</v>
      </c>
      <c r="CH43" s="18">
        <f t="shared" si="439"/>
        <v>-13099.514139852407</v>
      </c>
      <c r="CI43" s="18">
        <f t="shared" si="438"/>
        <v>-12880.961360016205</v>
      </c>
      <c r="CJ43" s="18">
        <f t="shared" ref="CJ43:CK43" si="440">-CJ34</f>
        <v>35615.392698735304</v>
      </c>
      <c r="CK43" s="18">
        <f t="shared" si="440"/>
        <v>-13210.992442871497</v>
      </c>
      <c r="CL43" s="18">
        <f t="shared" ref="CL43:CN43" si="441">-CL34</f>
        <v>-7965.6368983998163</v>
      </c>
      <c r="CM43" s="18">
        <f t="shared" ref="CM43" si="442">-CM34</f>
        <v>-7362.4242645037884</v>
      </c>
      <c r="CN43" s="18">
        <f t="shared" si="441"/>
        <v>-27621.8338785866</v>
      </c>
      <c r="CO43" s="18">
        <f t="shared" ref="CO43:CP43" si="443">-CO34</f>
        <v>-13616.217567376198</v>
      </c>
      <c r="CP43" s="18">
        <f t="shared" si="443"/>
        <v>-11605.741812324501</v>
      </c>
      <c r="CQ43" s="18">
        <f t="shared" ref="CQ43:CS43" si="444">-CQ34</f>
        <v>8664.1445537406998</v>
      </c>
      <c r="CR43" s="18">
        <f t="shared" ref="CR43" si="445">-CR34</f>
        <v>-7851.474826664502</v>
      </c>
      <c r="CS43" s="18">
        <f t="shared" si="444"/>
        <v>6252.3030450813831</v>
      </c>
      <c r="CT43" s="18">
        <f t="shared" ref="CT43:CU43" si="446">-CT34</f>
        <v>-15872.040602141145</v>
      </c>
      <c r="CU43" s="18">
        <f t="shared" si="446"/>
        <v>-962.59290258881265</v>
      </c>
      <c r="CV43" s="18">
        <f t="shared" ref="CV43:CW43" si="447">-CV34</f>
        <v>59853.03397022147</v>
      </c>
      <c r="CW43" s="18">
        <f t="shared" si="447"/>
        <v>21316.370526744435</v>
      </c>
      <c r="CX43" s="18">
        <f t="shared" ref="CX43:CY43" si="448">-CX34</f>
        <v>-28093.890260760185</v>
      </c>
      <c r="CY43" s="18">
        <f t="shared" si="448"/>
        <v>5115.5343095432008</v>
      </c>
      <c r="CZ43" s="41">
        <f t="shared" ref="CZ43:DA43" si="449">-CZ34</f>
        <v>-13263.194739819104</v>
      </c>
      <c r="DA43" s="41">
        <f t="shared" si="449"/>
        <v>-9514.6353110001</v>
      </c>
      <c r="DB43" s="41">
        <f t="shared" ref="DB43:DC43" si="450">-DB34</f>
        <v>5760.7784556449005</v>
      </c>
      <c r="DC43" s="41">
        <f t="shared" si="450"/>
        <v>-13218.245746667735</v>
      </c>
      <c r="DD43" s="41">
        <f t="shared" ref="DD43:DE43" si="451">-DD34</f>
        <v>11572.091585630145</v>
      </c>
      <c r="DE43" s="41">
        <f t="shared" si="451"/>
        <v>4834.9227403087734</v>
      </c>
      <c r="DF43" s="41">
        <f t="shared" ref="DF43:DG43" si="452">-DF34</f>
        <v>-46811.864694400851</v>
      </c>
      <c r="DG43" s="41">
        <f t="shared" si="452"/>
        <v>995.58676668212502</v>
      </c>
      <c r="DH43" s="41">
        <f t="shared" ref="DH43:DI43" si="453">-DH34</f>
        <v>56479.898850099969</v>
      </c>
      <c r="DI43" s="41">
        <f t="shared" si="453"/>
        <v>-17179.222112454707</v>
      </c>
      <c r="DJ43" s="41">
        <f t="shared" ref="DJ43:DK43" si="454">-DJ34</f>
        <v>6703.1357162136992</v>
      </c>
      <c r="DK43" s="41">
        <f t="shared" si="454"/>
        <v>12506.739945538502</v>
      </c>
      <c r="DL43" s="41">
        <f t="shared" ref="DL43:DM43" si="455">-DL34</f>
        <v>2609.046356920906</v>
      </c>
      <c r="DM43" s="41">
        <f t="shared" si="455"/>
        <v>9751.4578137971912</v>
      </c>
      <c r="DN43" s="41">
        <f t="shared" ref="DN43:DO43" si="456">-DN34</f>
        <v>16062.971815707668</v>
      </c>
      <c r="DO43" s="41">
        <f t="shared" si="456"/>
        <v>2405.4964241919188</v>
      </c>
      <c r="DP43" s="41">
        <f t="shared" ref="DP43:DQ43" si="457">-DP34</f>
        <v>6151.7939929856893</v>
      </c>
      <c r="DQ43" s="41">
        <f t="shared" si="457"/>
        <v>-6749.5918879489518</v>
      </c>
      <c r="DR43" s="41">
        <f t="shared" ref="DR43:DS43" si="458">-DR34</f>
        <v>-36941.178960313977</v>
      </c>
      <c r="DS43" s="41">
        <f t="shared" si="458"/>
        <v>-1511.9060109514987</v>
      </c>
      <c r="DT43" s="41">
        <f t="shared" ref="DT43:DU43" si="459">-DT34</f>
        <v>-23471.241493548157</v>
      </c>
      <c r="DU43" s="41">
        <f t="shared" si="459"/>
        <v>-8715.5890514761995</v>
      </c>
      <c r="DV43" s="41">
        <f t="shared" ref="DV43:DW43" si="460">-DV34</f>
        <v>5871.348723579069</v>
      </c>
      <c r="DW43" s="41">
        <f t="shared" si="460"/>
        <v>2787.0715972729172</v>
      </c>
      <c r="DX43" s="41">
        <f t="shared" ref="DX43:DY43" si="461">-DX34</f>
        <v>-28726.128503336033</v>
      </c>
      <c r="DY43" s="41">
        <f t="shared" si="461"/>
        <v>31794.009920527318</v>
      </c>
      <c r="DZ43" s="41">
        <f t="shared" ref="DZ43:EA43" si="462">-DZ34</f>
        <v>45423.848767651762</v>
      </c>
      <c r="EA43" s="41">
        <f t="shared" si="462"/>
        <v>-10945.048466096372</v>
      </c>
      <c r="EB43" s="41">
        <f t="shared" ref="EB43:EC43" si="463">-EB34</f>
        <v>-3956.4338429043055</v>
      </c>
      <c r="EC43" s="41">
        <f t="shared" si="463"/>
        <v>-13139.233656125672</v>
      </c>
      <c r="ED43" s="41">
        <f t="shared" ref="ED43:EE43" si="464">-ED34</f>
        <v>-5636.5897314063104</v>
      </c>
      <c r="EE43" s="41">
        <f t="shared" si="464"/>
        <v>-26392.147837092692</v>
      </c>
      <c r="EF43" s="41">
        <f t="shared" ref="EF43:EG43" si="465">-EF34</f>
        <v>85413.545468831187</v>
      </c>
      <c r="EG43" s="41">
        <f t="shared" si="465"/>
        <v>-19521.109122175789</v>
      </c>
    </row>
    <row r="44" spans="2:137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66">+F27+F22</f>
        <v>1850.2999999999993</v>
      </c>
      <c r="G44" s="27">
        <f t="shared" si="466"/>
        <v>9241.9000000000106</v>
      </c>
      <c r="H44" s="27">
        <f t="shared" si="466"/>
        <v>7987.6999999999989</v>
      </c>
      <c r="I44" s="27">
        <f t="shared" si="466"/>
        <v>62.499999999998181</v>
      </c>
      <c r="J44" s="27">
        <f t="shared" si="466"/>
        <v>14387.899999999998</v>
      </c>
      <c r="K44" s="27">
        <f t="shared" si="466"/>
        <v>541.20000000000618</v>
      </c>
      <c r="L44" s="27">
        <f t="shared" si="466"/>
        <v>2459.7000000000007</v>
      </c>
      <c r="M44" s="27">
        <f t="shared" si="466"/>
        <v>19175.799999999996</v>
      </c>
      <c r="N44" s="27">
        <f t="shared" si="466"/>
        <v>5713.9000000000015</v>
      </c>
      <c r="O44" s="27">
        <f t="shared" si="466"/>
        <v>11863.400000000001</v>
      </c>
      <c r="P44" s="44">
        <f t="shared" si="466"/>
        <v>32392.299999999996</v>
      </c>
      <c r="Q44" s="27">
        <f>+Q27+Q22</f>
        <v>-1278.100000000004</v>
      </c>
      <c r="R44" s="27">
        <f t="shared" ref="R44:AB44" si="467">+R27+R22</f>
        <v>4714.9999999999982</v>
      </c>
      <c r="S44" s="27">
        <f t="shared" si="467"/>
        <v>15515.1</v>
      </c>
      <c r="T44" s="27">
        <f t="shared" si="467"/>
        <v>6396.6000000000076</v>
      </c>
      <c r="U44" s="27">
        <f t="shared" si="467"/>
        <v>2668.4999999999982</v>
      </c>
      <c r="V44" s="27">
        <f t="shared" si="467"/>
        <v>15552.500000000004</v>
      </c>
      <c r="W44" s="27">
        <f t="shared" si="467"/>
        <v>2592.8000000000065</v>
      </c>
      <c r="X44" s="27">
        <f t="shared" si="467"/>
        <v>8553.8000000000065</v>
      </c>
      <c r="Y44" s="27">
        <f t="shared" si="467"/>
        <v>12109.499999999996</v>
      </c>
      <c r="Z44" s="27">
        <f t="shared" si="467"/>
        <v>9475.9000000000051</v>
      </c>
      <c r="AA44" s="27">
        <f t="shared" si="467"/>
        <v>2404.0000000000055</v>
      </c>
      <c r="AB44" s="44">
        <f t="shared" si="467"/>
        <v>38536</v>
      </c>
      <c r="AC44" s="27">
        <f>+AC27+AC22</f>
        <v>-5961.4999999999973</v>
      </c>
      <c r="AD44" s="27">
        <f t="shared" ref="AD44:AN44" si="468">+AD27+AD22</f>
        <v>8762.600000000004</v>
      </c>
      <c r="AE44" s="27">
        <f t="shared" si="468"/>
        <v>17160.700000000008</v>
      </c>
      <c r="AF44" s="27">
        <f t="shared" si="468"/>
        <v>7391.0999999999985</v>
      </c>
      <c r="AG44" s="27">
        <f t="shared" si="468"/>
        <v>5051.0999999999985</v>
      </c>
      <c r="AH44" s="27">
        <f t="shared" si="468"/>
        <v>18420.600000000002</v>
      </c>
      <c r="AI44" s="27">
        <f t="shared" si="468"/>
        <v>2942.6999999999971</v>
      </c>
      <c r="AJ44" s="27">
        <f t="shared" si="468"/>
        <v>2026.6999999999935</v>
      </c>
      <c r="AK44" s="27">
        <f t="shared" si="468"/>
        <v>10194.399999999991</v>
      </c>
      <c r="AL44" s="27">
        <f t="shared" si="468"/>
        <v>3456.700000000008</v>
      </c>
      <c r="AM44" s="27">
        <f t="shared" si="468"/>
        <v>10676.800000000001</v>
      </c>
      <c r="AN44" s="44">
        <f t="shared" si="468"/>
        <v>40673.80000000001</v>
      </c>
      <c r="AO44" s="27">
        <f>AO27+AO22</f>
        <v>6043.7239999999983</v>
      </c>
      <c r="AP44" s="27">
        <f t="shared" ref="AP44:AV44" si="469">AP27+AP22</f>
        <v>11487.862918000003</v>
      </c>
      <c r="AQ44" s="27">
        <f t="shared" si="469"/>
        <v>9280.3090000000011</v>
      </c>
      <c r="AR44" s="27">
        <f t="shared" si="469"/>
        <v>9618.721000000005</v>
      </c>
      <c r="AS44" s="27">
        <f t="shared" si="469"/>
        <v>5223.5840328099985</v>
      </c>
      <c r="AT44" s="27">
        <f t="shared" si="469"/>
        <v>11905.710000000014</v>
      </c>
      <c r="AU44" s="27">
        <f t="shared" si="469"/>
        <v>2655.0639999999948</v>
      </c>
      <c r="AV44" s="27">
        <f t="shared" si="469"/>
        <v>7386.0000000000073</v>
      </c>
      <c r="AW44" s="27">
        <f t="shared" ref="AW44:AX44" si="470">AW27+AW22</f>
        <v>13187.399999999998</v>
      </c>
      <c r="AX44" s="27">
        <f t="shared" si="470"/>
        <v>9971.5180000000037</v>
      </c>
      <c r="AY44" s="27">
        <f t="shared" ref="AY44:AZ44" si="471">AY27+AY22</f>
        <v>5324.1579999999976</v>
      </c>
      <c r="AZ44" s="27">
        <f t="shared" si="471"/>
        <v>43796.237999999983</v>
      </c>
      <c r="BA44" s="27">
        <f t="shared" ref="BA44:BB44" si="472">BA27+BA22</f>
        <v>6608.6114970906037</v>
      </c>
      <c r="BB44" s="27">
        <f t="shared" si="472"/>
        <v>8884.6125251358972</v>
      </c>
      <c r="BC44" s="27">
        <f t="shared" ref="BC44:BD44" si="473">BC27+BC22</f>
        <v>15143.7376112278</v>
      </c>
      <c r="BD44" s="27">
        <f t="shared" si="473"/>
        <v>7928.1494981898104</v>
      </c>
      <c r="BE44" s="27">
        <f t="shared" ref="BE44:BG44" si="474">BE27+BE22</f>
        <v>13482.671391792997</v>
      </c>
      <c r="BF44" s="27">
        <f t="shared" si="474"/>
        <v>10241.319748068796</v>
      </c>
      <c r="BG44" s="27">
        <f t="shared" si="474"/>
        <v>3179.6039106600092</v>
      </c>
      <c r="BH44" s="27">
        <f t="shared" ref="BH44:BI44" si="475">BH27+BH22</f>
        <v>5285.7377266539006</v>
      </c>
      <c r="BI44" s="27">
        <f t="shared" si="475"/>
        <v>25787.653174094987</v>
      </c>
      <c r="BJ44" s="27">
        <f t="shared" ref="BJ44:BK44" si="476">BJ27+BJ22</f>
        <v>11741.7181082563</v>
      </c>
      <c r="BK44" s="27">
        <f t="shared" si="476"/>
        <v>8492.3083739676895</v>
      </c>
      <c r="BL44" s="27">
        <f t="shared" ref="BL44:BM44" si="477">BL27+BL22</f>
        <v>27128.315060046207</v>
      </c>
      <c r="BM44" s="27">
        <f t="shared" si="477"/>
        <v>7735.5471816091303</v>
      </c>
      <c r="BN44" s="27">
        <f t="shared" ref="BN44:BO44" si="478">BN27+BN22</f>
        <v>8016.8471496280072</v>
      </c>
      <c r="BO44" s="27">
        <f t="shared" si="478"/>
        <v>15588.675009269507</v>
      </c>
      <c r="BP44" s="27">
        <f t="shared" ref="BP44:BQ44" si="479">BP27+BP22</f>
        <v>6894.0267067801724</v>
      </c>
      <c r="BQ44" s="27">
        <f t="shared" si="479"/>
        <v>3855.023124931</v>
      </c>
      <c r="BR44" s="27">
        <f t="shared" ref="BR44:BS44" si="480">BR27+BR22</f>
        <v>31686.941461230286</v>
      </c>
      <c r="BS44" s="27">
        <f t="shared" si="480"/>
        <v>5008.2745373505022</v>
      </c>
      <c r="BT44" s="27">
        <f t="shared" ref="BT44:BU44" si="481">BT27+BT22</f>
        <v>4402.8674809954991</v>
      </c>
      <c r="BU44" s="27">
        <f t="shared" si="481"/>
        <v>24496.240334800008</v>
      </c>
      <c r="BV44" s="27">
        <f t="shared" ref="BV44:BW44" si="482">BV27+BV22</f>
        <v>11251.835009060998</v>
      </c>
      <c r="BW44" s="27">
        <f t="shared" si="482"/>
        <v>6026.8801260683449</v>
      </c>
      <c r="BX44" s="27">
        <f t="shared" ref="BX44:BY44" si="483">BX27+BX22</f>
        <v>28612.681801304512</v>
      </c>
      <c r="BY44" s="27">
        <f t="shared" si="483"/>
        <v>7160.0715998805972</v>
      </c>
      <c r="BZ44" s="27">
        <f t="shared" ref="BZ44:CA44" si="484">BZ27+BZ22</f>
        <v>8182.9258030528881</v>
      </c>
      <c r="CA44" s="27">
        <f t="shared" si="484"/>
        <v>22582.327124179476</v>
      </c>
      <c r="CB44" s="27">
        <f t="shared" ref="CB44:CF44" si="485">CB27+CB22</f>
        <v>11396.107140426073</v>
      </c>
      <c r="CC44" s="27">
        <f t="shared" si="485"/>
        <v>4936.2119227924541</v>
      </c>
      <c r="CD44" s="27">
        <f t="shared" si="485"/>
        <v>26413.667000319918</v>
      </c>
      <c r="CE44" s="27">
        <f t="shared" si="485"/>
        <v>4536.6112015678427</v>
      </c>
      <c r="CF44" s="27">
        <f t="shared" si="485"/>
        <v>8863.2820763413965</v>
      </c>
      <c r="CG44" s="27">
        <f t="shared" ref="CG44:CI44" si="486">CG27+CG22</f>
        <v>18638.975193655799</v>
      </c>
      <c r="CH44" s="27">
        <f t="shared" ref="CH44" si="487">CH27+CH22</f>
        <v>5513.7752863141031</v>
      </c>
      <c r="CI44" s="27">
        <f t="shared" si="486"/>
        <v>2850.4860135214185</v>
      </c>
      <c r="CJ44" s="27">
        <f t="shared" ref="CJ44" si="488">CJ27+CJ22</f>
        <v>29817.649773493293</v>
      </c>
      <c r="CK44" s="27">
        <f>CK27+CK22</f>
        <v>-2033.1633622158479</v>
      </c>
      <c r="CL44" s="27">
        <f t="shared" ref="CL44" si="489">CL27+CL22</f>
        <v>-3646.8689380980159</v>
      </c>
      <c r="CM44" s="27">
        <f t="shared" ref="CM44:CS44" si="490">CM27+CM22</f>
        <v>2603.8619171238115</v>
      </c>
      <c r="CN44" s="27">
        <f t="shared" si="490"/>
        <v>-7698.4429892842018</v>
      </c>
      <c r="CO44" s="27">
        <f t="shared" si="490"/>
        <v>-5536.3829089455976</v>
      </c>
      <c r="CP44" s="27">
        <f t="shared" si="490"/>
        <v>18830.962526173014</v>
      </c>
      <c r="CQ44" s="27">
        <f t="shared" si="490"/>
        <v>1080.2650764657956</v>
      </c>
      <c r="CR44" s="27">
        <f t="shared" ref="CR44" si="491">CR27+CR22</f>
        <v>1959.338671985498</v>
      </c>
      <c r="CS44" s="27">
        <f t="shared" si="490"/>
        <v>11973.469238391595</v>
      </c>
      <c r="CT44" s="27">
        <f t="shared" ref="CT44:CU44" si="492">CT27+CT22</f>
        <v>8918.7101630011057</v>
      </c>
      <c r="CU44" s="27">
        <f t="shared" si="492"/>
        <v>6362.9271451659952</v>
      </c>
      <c r="CV44" s="27">
        <f t="shared" ref="CV44:CW44" si="493">CV27+CV22</f>
        <v>35713.035726990682</v>
      </c>
      <c r="CW44" s="27">
        <f t="shared" si="493"/>
        <v>23935.372548848885</v>
      </c>
      <c r="CX44" s="27">
        <f t="shared" ref="CX44:CY44" si="494">CX27+CX22</f>
        <v>-379.41152151758433</v>
      </c>
      <c r="CY44" s="27">
        <f t="shared" si="494"/>
        <v>11008.813876458702</v>
      </c>
      <c r="CZ44" s="44">
        <f t="shared" ref="CZ44:DA44" si="495">CZ27+CZ22</f>
        <v>3649.627366042394</v>
      </c>
      <c r="DA44" s="44">
        <f t="shared" si="495"/>
        <v>3018.3553183764016</v>
      </c>
      <c r="DB44" s="44">
        <f t="shared" ref="DB44:DC44" si="496">DB27+DB22</f>
        <v>20379.830990127262</v>
      </c>
      <c r="DC44" s="44">
        <f t="shared" si="496"/>
        <v>-2107.5419686506339</v>
      </c>
      <c r="DD44" s="44">
        <f t="shared" ref="DD44:DE44" si="497">DD27+DD22</f>
        <v>12097.357381919912</v>
      </c>
      <c r="DE44" s="44">
        <f t="shared" si="497"/>
        <v>11222.46888961699</v>
      </c>
      <c r="DF44" s="44">
        <f t="shared" ref="DF44:DG44" si="498">DF27+DF22</f>
        <v>13011.714927329147</v>
      </c>
      <c r="DG44" s="44">
        <f t="shared" si="498"/>
        <v>10762.616765963423</v>
      </c>
      <c r="DH44" s="44">
        <f t="shared" ref="DH44:DI44" si="499">DH27+DH22</f>
        <v>51777.614023448972</v>
      </c>
      <c r="DI44" s="44">
        <f t="shared" si="499"/>
        <v>-860.08297055190633</v>
      </c>
      <c r="DJ44" s="44">
        <f t="shared" ref="DJ44:DK44" si="500">DJ27+DJ22</f>
        <v>11184.0891794237</v>
      </c>
      <c r="DK44" s="44">
        <f t="shared" si="500"/>
        <v>19948.963550041204</v>
      </c>
      <c r="DL44" s="44">
        <f t="shared" ref="DL44:DM44" si="501">DL27+DL22</f>
        <v>14241.719768620906</v>
      </c>
      <c r="DM44" s="44">
        <f t="shared" si="501"/>
        <v>11927.182212057091</v>
      </c>
      <c r="DN44" s="44">
        <f t="shared" ref="DN44:DO44" si="502">DN27+DN22</f>
        <v>29987.952948387665</v>
      </c>
      <c r="DO44" s="44">
        <f t="shared" si="502"/>
        <v>12229.609663135818</v>
      </c>
      <c r="DP44" s="44">
        <f t="shared" ref="DP44:DQ44" si="503">DP27+DP22</f>
        <v>15183.064209712489</v>
      </c>
      <c r="DQ44" s="44">
        <f t="shared" si="503"/>
        <v>5229.6369345820731</v>
      </c>
      <c r="DR44" s="44">
        <f t="shared" ref="DR44:DS44" si="504">DR27+DR22</f>
        <v>11476.468178026527</v>
      </c>
      <c r="DS44" s="44">
        <f t="shared" si="504"/>
        <v>16912.188993129203</v>
      </c>
      <c r="DT44" s="44">
        <f t="shared" ref="DT44:DU44" si="505">DT27+DT22</f>
        <v>11505.28983093633</v>
      </c>
      <c r="DU44" s="44">
        <f t="shared" si="505"/>
        <v>-4383.2213567838025</v>
      </c>
      <c r="DV44" s="44">
        <f t="shared" ref="DV44:DW44" si="506">DV27+DV22</f>
        <v>10457.43922682507</v>
      </c>
      <c r="DW44" s="44">
        <f t="shared" si="506"/>
        <v>14754.830556309716</v>
      </c>
      <c r="DX44" s="44">
        <f t="shared" ref="DX44:DY44" si="507">DX27+DX22</f>
        <v>13760.475296367465</v>
      </c>
      <c r="DY44" s="44">
        <f t="shared" si="507"/>
        <v>268.40377698691736</v>
      </c>
      <c r="DZ44" s="44">
        <f t="shared" ref="DZ44:EA44" si="508">DZ27+DZ22</f>
        <v>21343.651177838354</v>
      </c>
      <c r="EA44" s="44">
        <f t="shared" si="508"/>
        <v>6115.3322927536192</v>
      </c>
      <c r="EB44" s="44">
        <f t="shared" ref="EB44:EC44" si="509">EB27+EB22</f>
        <v>13070.7953569608</v>
      </c>
      <c r="EC44" s="44">
        <f t="shared" si="509"/>
        <v>13640.533605004326</v>
      </c>
      <c r="ED44" s="44">
        <f t="shared" ref="ED44:EE44" si="510">ED27+ED22</f>
        <v>18153.302258023483</v>
      </c>
      <c r="EE44" s="44">
        <f t="shared" si="510"/>
        <v>5653.0498108172906</v>
      </c>
      <c r="EF44" s="44">
        <f t="shared" ref="EF44:EG44" si="511">EF27+EF22</f>
        <v>60502.953183623569</v>
      </c>
      <c r="EG44" s="44">
        <f t="shared" si="511"/>
        <v>-4255.2482828420798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2024-05-30T22:59:28Z</dcterms:modified>
</cp:coreProperties>
</file>